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F:\!!!Irina\РЦОИ\Работа аналитик РЦОИ\сентябрь 24\ДР\"/>
    </mc:Choice>
  </mc:AlternateContent>
  <bookViews>
    <workbookView xWindow="0" yWindow="0" windowWidth="28800" windowHeight="11310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definedNames>
    <definedName name="_xlnm._FilterDatabase" localSheetId="2" hidden="1">'Результаты ДР 2024'!$D$3:$E$3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1" i="2" l="1"/>
  <c r="BB36" i="2"/>
  <c r="BB35" i="2"/>
  <c r="BB34" i="2"/>
  <c r="BB33" i="2"/>
  <c r="BB37" i="2"/>
  <c r="BB32" i="2"/>
  <c r="BU7" i="1" l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E8" i="2" l="1"/>
  <c r="BB30" i="2" l="1"/>
  <c r="BB29" i="2"/>
  <c r="BB28" i="2"/>
  <c r="BB27" i="2"/>
  <c r="BB26" i="2"/>
  <c r="BB25" i="2"/>
  <c r="BB24" i="2"/>
  <c r="BB23" i="2"/>
  <c r="BB22" i="2"/>
  <c r="BB21" i="2"/>
  <c r="BB20" i="2"/>
  <c r="BB19" i="2"/>
  <c r="BB18" i="2"/>
</calcChain>
</file>

<file path=xl/sharedStrings.xml><?xml version="1.0" encoding="utf-8"?>
<sst xmlns="http://schemas.openxmlformats.org/spreadsheetml/2006/main" count="382" uniqueCount="175">
  <si>
    <t>Уровень сложности задания</t>
  </si>
  <si>
    <t>Проверяемые элементы содержания/умения</t>
  </si>
  <si>
    <t>Коды КЭС по кодификатору</t>
  </si>
  <si>
    <t>Часть 1</t>
  </si>
  <si>
    <t>Б</t>
  </si>
  <si>
    <t>1.1, 1.2,1.3</t>
  </si>
  <si>
    <t>2.2, 2.3,2.5, 2.6, 7.4</t>
  </si>
  <si>
    <t>П</t>
  </si>
  <si>
    <t>4.1-4.6</t>
  </si>
  <si>
    <t>5.1-5.7</t>
  </si>
  <si>
    <t>6.1-6.5</t>
  </si>
  <si>
    <t>Анализ экспертных данных в табличной или графической форме</t>
  </si>
  <si>
    <t>2.1-7.5</t>
  </si>
  <si>
    <t>В</t>
  </si>
  <si>
    <t>1.1-7.6</t>
  </si>
  <si>
    <t>Задания с изображение биологического объекта</t>
  </si>
  <si>
    <t>2.1-7.6</t>
  </si>
  <si>
    <t>2.2-2.6, 6.2</t>
  </si>
  <si>
    <t>№ задания ДР (октябрь 2024)</t>
  </si>
  <si>
    <t>1.3</t>
  </si>
  <si>
    <t>3.3</t>
  </si>
  <si>
    <t>2.1-2.6
3.1-3.7</t>
  </si>
  <si>
    <t>Организм человека.
Задание с рисунком</t>
  </si>
  <si>
    <t>Применение биологических знаний в практических ситуациях, анализ
экспериментальных данных (методология эксперимента)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</si>
  <si>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</si>
  <si>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Решение задач по цитологии и эволюции
органического мира на применение знаний в новых ситуациях</t>
  </si>
  <si>
    <t>2.1-2.6,
3.1-3.7</t>
  </si>
  <si>
    <t>2.2-2.6,
3.1-3.7,
5.1-5.7,
6.1-6.5,
7.1-7.6</t>
  </si>
  <si>
    <t>2.1-2.6,
3.1-3.7,
5.1-5.7,
6.1-6.5,
7.1-7.6</t>
  </si>
  <si>
    <t>Доля выполнения задания, %</t>
  </si>
  <si>
    <t>№ задания ЕГЭ 2024</t>
  </si>
  <si>
    <t>3.3-3.5</t>
  </si>
  <si>
    <t>Многообразие организмов. Грибы, Растения. Животные.
Задание с рисунком</t>
  </si>
  <si>
    <t>Многообразие организмов. Грибы. Растения. Животные.
Множественный выбор (с рисунком и без рисунка)</t>
  </si>
  <si>
    <t>Общебиологические	закономерности.
Человек и его здоровье.
Работа с таблицей (с рисунком и без рисунка)</t>
  </si>
  <si>
    <t>Анализ экспертных данных, в табличной или графической форме</t>
  </si>
  <si>
    <t>Применение биологических знаний в практических ситуациях, анализ экспериментальных данных (методология эксперимента)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</si>
  <si>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</si>
  <si>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Задание с изображением биологического объекта</t>
  </si>
  <si>
    <t>Обобщение и применение знаний о человеке и многообразии организмов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</si>
  <si>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</si>
  <si>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Решение задач по цитологии и эволюции органического мира на применение знаний в новой ситуации</t>
  </si>
  <si>
    <t>Решение задач по генетике на применение знаний в новой ситуации</t>
  </si>
  <si>
    <t>2.1–2.6, 3.1–3.3</t>
  </si>
  <si>
    <t>2.1–2.6, 3.1; 3.2</t>
  </si>
  <si>
    <t>2.1–2.6, 3.1–3.8</t>
  </si>
  <si>
    <t>4.1–4.7</t>
  </si>
  <si>
    <t>4.1</t>
  </si>
  <si>
    <t>5.1–5.7</t>
  </si>
  <si>
    <t>6.1–6.5</t>
  </si>
  <si>
    <t>7.1–7.6</t>
  </si>
  <si>
    <t>6.1–6.5, 7.1–7.6</t>
  </si>
  <si>
    <t>2.2–2.6, 3.1–3.8,
5.1–5.7, 6.1–6.5,
7.1–7.6</t>
  </si>
  <si>
    <t>2.1–7.5</t>
  </si>
  <si>
    <t>1.1–7.5</t>
  </si>
  <si>
    <t>2.1–7.6</t>
  </si>
  <si>
    <t>4.1–4.7, 5.1–5.7</t>
  </si>
  <si>
    <t>2.1–2.6, 3.1–3.8,
6.1–6.5, 7.1–7.6</t>
  </si>
  <si>
    <t>2.2–2.6, 6.2</t>
  </si>
  <si>
    <t>3.4</t>
  </si>
  <si>
    <t>ЧАСТЬ 1</t>
  </si>
  <si>
    <t>ЧАСТЬ 2</t>
  </si>
  <si>
    <t>Часть</t>
  </si>
  <si>
    <t>Результаты  ЕГЭ 2024</t>
  </si>
  <si>
    <t>часть</t>
  </si>
  <si>
    <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</si>
  <si>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</si>
  <si>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</si>
  <si>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</si>
  <si>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</si>
  <si>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</si>
  <si>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</si>
  <si>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</si>
  <si>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</si>
  <si>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</si>
  <si>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</si>
  <si>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</si>
  <si>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</si>
  <si>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</si>
  <si>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</si>
  <si>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</si>
  <si>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</si>
  <si>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</si>
  <si>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№ п/п задания ЕГЭ 2023-24</t>
  </si>
  <si>
    <t>№ п/п задания ДР (октябрь 2024)</t>
  </si>
  <si>
    <t>Уважаемые коллеги!</t>
  </si>
  <si>
    <t>* Элементы отсутствуют в плане КИМ   ЕГЭ 2024</t>
  </si>
  <si>
    <t>Результаты диагностической работы (далее - ДР) по биологии (октябрь 2024 г)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</si>
  <si>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</si>
  <si>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</si>
  <si>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</si>
  <si>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</si>
  <si>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</si>
  <si>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Примеры заданий ДР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</si>
  <si>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</si>
  <si>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</si>
  <si>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</si>
  <si>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</si>
  <si>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</si>
  <si>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</si>
  <si>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</si>
  <si>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</si>
  <si>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</si>
  <si>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Под каким номером изображена поперечнополосатая сердечная ткань?
2. Какой цифрой обозначена верхняя полая вена?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</si>
  <si>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</si>
  <si>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</si>
  <si>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</si>
  <si>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</si>
  <si>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</si>
  <si>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</si>
  <si>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</si>
  <si>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</si>
  <si>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</si>
  <si>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</si>
  <si>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</si>
  <si>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</si>
  <si>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</si>
  <si>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</si>
  <si>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</si>
  <si>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</si>
  <si>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</si>
  <si>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</si>
  <si>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</si>
  <si>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</si>
  <si>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Всего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</si>
  <si>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</si>
  <si>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</si>
  <si>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</si>
  <si>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</si>
  <si>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</si>
  <si>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</si>
  <si>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</si>
  <si>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</si>
  <si>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</si>
  <si>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</si>
  <si>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</si>
  <si>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</si>
  <si>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</si>
  <si>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</si>
  <si>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</si>
  <si>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Сопоставимые задания ЕГЭ и ДР</t>
  </si>
  <si>
    <t>кол-во заданий</t>
  </si>
  <si>
    <t>не достигли порога ожидаемой решаемости</t>
  </si>
  <si>
    <t>от минимального порога ожидаемой решаемости до 100</t>
  </si>
  <si>
    <t>суммарный балл за выполнение работы</t>
  </si>
  <si>
    <t>участник</t>
  </si>
  <si>
    <t>Работа 1</t>
  </si>
  <si>
    <t>Работа 3</t>
  </si>
  <si>
    <t>Работа 2</t>
  </si>
  <si>
    <t>Работа 4</t>
  </si>
  <si>
    <t>Работа 10</t>
  </si>
  <si>
    <t>Работа 9</t>
  </si>
  <si>
    <t>Работа 7</t>
  </si>
  <si>
    <t>Работа 11</t>
  </si>
  <si>
    <t>Работа 8</t>
  </si>
  <si>
    <t>Работа 6</t>
  </si>
  <si>
    <t>Работа 5</t>
  </si>
  <si>
    <t>Названия строк</t>
  </si>
  <si>
    <t>Общий итог</t>
  </si>
  <si>
    <t>Количество по полю суммарный балл за выполнение работы</t>
  </si>
  <si>
    <t>Распределение участников по баллам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</si>
  <si>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</si>
  <si>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</si>
  <si>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Анализ выполнения  заданий диагностической работы по биологии (графика)</t>
  </si>
  <si>
    <t>Максимальный балл за работу - 39</t>
  </si>
  <si>
    <t>Достижение коридора ожидаемой решаемости по ОО</t>
  </si>
  <si>
    <t>Городской округ Большой камень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</si>
  <si>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</si>
  <si>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</si>
  <si>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</si>
  <si>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</si>
  <si>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МБОУ СОШ № 1 городского округа Большой Камень</t>
  </si>
  <si>
    <t>МБОУ СОШ № 2 городского округа Большой Камень</t>
  </si>
  <si>
    <t>МБОУ СОШ № 3 городского округа Большой Камень</t>
  </si>
  <si>
    <t>МБОУ СОШ № 4 городского округа Большой Камень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</si>
</sst>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;\-0.00;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wrapText="1"/>
    </xf>
    <xf numFmtId="2" fontId="0" fillId="3" borderId="0" xfId="0" applyNumberFormat="1" applyFill="1"/>
    <xf numFmtId="0" fontId="0" fillId="3" borderId="0" xfId="0" applyFill="1" applyAlignment="1">
      <alignment wrapText="1"/>
    </xf>
    <xf numFmtId="0" fontId="8" fillId="0" borderId="0" xfId="0" applyFont="1"/>
    <xf numFmtId="0" fontId="0" fillId="0" borderId="0" xfId="0" applyFont="1"/>
    <xf numFmtId="2" fontId="0" fillId="7" borderId="0" xfId="0" applyNumberFormat="1" applyFill="1" applyAlignment="1">
      <alignment wrapText="1"/>
    </xf>
    <xf numFmtId="2" fontId="0" fillId="8" borderId="0" xfId="0" applyNumberFormat="1" applyFill="1"/>
    <xf numFmtId="2" fontId="0" fillId="9" borderId="0" xfId="0" applyNumberFormat="1" applyFill="1"/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4" xfId="0" applyFont="1" applyFill="1" applyBorder="1" applyAlignment="1">
      <alignment vertical="top" wrapText="1"/>
    </xf>
    <xf numFmtId="0" fontId="0" fillId="0" borderId="0" xfId="0" quotePrefix="1"/>
    <xf numFmtId="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/>
    <xf numFmtId="164" fontId="0" fillId="5" borderId="0" xfId="1" applyNumberFormat="1" applyFont="1" applyFill="1"/>
    <xf numFmtId="164" fontId="0" fillId="4" borderId="0" xfId="1" applyNumberFormat="1" applyFont="1" applyFill="1"/>
    <xf numFmtId="164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7" fillId="0" borderId="9" xfId="0" applyFont="1" applyFill="1" applyBorder="1" applyAlignment="1">
      <alignment horizontal="left" vertical="center" wrapText="1"/>
    </xf>
    <xf numFmtId="1" fontId="17" fillId="0" borderId="9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4" borderId="1" xfId="1" applyNumberFormat="1" applyFont="1" applyFill="1" applyBorder="1" applyAlignment="1">
      <alignment horizontal="center" vertical="center"/>
    </xf>
    <xf numFmtId="164" fontId="0" fillId="11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textRotation="90" wrapText="1"/>
    </xf>
    <xf numFmtId="165" fontId="12" fillId="10" borderId="1" xfId="0" applyNumberFormat="1" applyFont="1" applyFill="1" applyBorder="1" applyAlignment="1">
      <alignment horizontal="center" vertical="center"/>
    </xf>
    <xf numFmtId="0" fontId="12" fillId="10" borderId="1" xfId="0" applyNumberFormat="1" applyFont="1" applyFill="1" applyBorder="1" applyAlignment="1">
      <alignment horizontal="center" vertical="center"/>
    </xf>
    <xf numFmtId="0" fontId="18" fillId="12" borderId="0" xfId="0" applyFont="1" applyFill="1"/>
    <xf numFmtId="0" fontId="17" fillId="0" borderId="1" xfId="0" applyFont="1" applyBorder="1" applyAlignment="1">
      <alignment horizontal="center" vertical="center"/>
    </xf>
    <xf numFmtId="0" fontId="17" fillId="10" borderId="1" xfId="0" applyFont="1" applyFill="1" applyBorder="1" applyAlignment="1">
      <alignment horizontal="left" vertical="center"/>
    </xf>
    <xf numFmtId="0" fontId="19" fillId="12" borderId="1" xfId="0" applyFont="1" applyFill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19" fillId="1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19" fillId="1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indent="1"/>
    </xf>
    <xf numFmtId="0" fontId="12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rgb="FFFFCCCC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6A96-42DD-A242-80554DF503C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A96-42DD-A242-80554DF503C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6A96-42DD-A242-80554DF503C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A96-42DD-A242-80554DF503C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45-43FB-8ACE-F41769997E6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45-43FB-8ACE-F41769997E6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45-43FB-8ACE-F41769997E6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45-43FB-8ACE-F41769997E6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45-43FB-8ACE-F41769997E6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945-43FB-8ACE-F41769997E6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45-43FB-8ACE-F41769997E6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945-43FB-8ACE-F41769997E6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45-43FB-8ACE-F41769997E6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945-43FB-8ACE-F41769997E6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45-43FB-8ACE-F41769997E6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45-43FB-8ACE-F41769997E6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45-43FB-8ACE-F41769997E6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945-43FB-8ACE-F41769997E6B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A96-42DD-A242-80554DF503C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A96-42DD-A242-80554DF503C1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A96-42DD-A242-80554DF503C1}"/>
                </c:ext>
              </c:extLst>
            </c:dLbl>
            <c:dLbl>
              <c:idx val="8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E66C-47F1-9180-D815A9A799F9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A96-42DD-A242-80554DF503C1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945-43FB-8ACE-F41769997E6B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945-43FB-8ACE-F41769997E6B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945-43FB-8ACE-F41769997E6B}"/>
                </c:ext>
              </c:extLst>
            </c:dLbl>
            <c:dLbl>
              <c:idx val="23"/>
              <c:layout>
                <c:manualLayout>
                  <c:x val="-2.8146551781456476E-3"/>
                  <c:y val="1.0273277264428494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945-43FB-8ACE-F41769997E6B}"/>
                </c:ext>
              </c:extLst>
            </c:dLbl>
            <c:dLbl>
              <c:idx val="24"/>
              <c:layout>
                <c:manualLayout>
                  <c:x val="2.8347453562075136E-3"/>
                  <c:y val="-2.3789553148351795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945-43FB-8ACE-F41769997E6B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945-43FB-8ACE-F41769997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72.727272727272734</c:v>
                </c:pt>
                <c:pt idx="1">
                  <c:v>54.54545454545454</c:v>
                </c:pt>
                <c:pt idx="2">
                  <c:v>72.727272727272734</c:v>
                </c:pt>
                <c:pt idx="3">
                  <c:v>63.636363636363633</c:v>
                </c:pt>
                <c:pt idx="4">
                  <c:v>63.636363636363633</c:v>
                </c:pt>
                <c:pt idx="5">
                  <c:v>61.363636363636367</c:v>
                </c:pt>
                <c:pt idx="6">
                  <c:v>81.818181818181827</c:v>
                </c:pt>
                <c:pt idx="7">
                  <c:v>29.545454545454547</c:v>
                </c:pt>
                <c:pt idx="8">
                  <c:v>50</c:v>
                </c:pt>
                <c:pt idx="9">
                  <c:v>63.636363636363633</c:v>
                </c:pt>
                <c:pt idx="10">
                  <c:v>63.636363636363633</c:v>
                </c:pt>
                <c:pt idx="11">
                  <c:v>61.363636363636367</c:v>
                </c:pt>
                <c:pt idx="12">
                  <c:v>72.727272727272734</c:v>
                </c:pt>
                <c:pt idx="13">
                  <c:v>72.727272727272734</c:v>
                </c:pt>
                <c:pt idx="14">
                  <c:v>29.545454545454547</c:v>
                </c:pt>
                <c:pt idx="15">
                  <c:v>50</c:v>
                </c:pt>
                <c:pt idx="16">
                  <c:v>40.909090909090914</c:v>
                </c:pt>
                <c:pt idx="17">
                  <c:v>50</c:v>
                </c:pt>
                <c:pt idx="18">
                  <c:v>43.18181818181818</c:v>
                </c:pt>
                <c:pt idx="19">
                  <c:v>40.909090909090914</c:v>
                </c:pt>
                <c:pt idx="20">
                  <c:v>40.909090909090914</c:v>
                </c:pt>
                <c:pt idx="21">
                  <c:v>21.212121212121211</c:v>
                </c:pt>
                <c:pt idx="22">
                  <c:v>22.727272727272727</c:v>
                </c:pt>
                <c:pt idx="23">
                  <c:v>16.666666666666664</c:v>
                </c:pt>
                <c:pt idx="24">
                  <c:v>15.151515151515152</c:v>
                </c:pt>
                <c:pt idx="25">
                  <c:v>10.606060606060606</c:v>
                </c:pt>
                <c:pt idx="26">
                  <c:v>40.909090909090914</c:v>
                </c:pt>
                <c:pt idx="27">
                  <c:v>21.212121212121211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5-43FB-8ACE-F41769997E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3209188665194E-2"/>
          <c:y val="5.3714846186786278E-2"/>
          <c:w val="0.92710884150406858"/>
          <c:h val="0.873046079858969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57-47B6-B27C-0C9D32FF509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57-47B6-B27C-0C9D32FF509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57-47B6-B27C-0C9D32FF509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57-47B6-B27C-0C9D32FF509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57-47B6-B27C-0C9D32FF509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57-47B6-B27C-0C9D32FF509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57-47B6-B27C-0C9D32FF509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57-47B6-B27C-0C9D32FF509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624-4E94-927E-68EB4A93B925}"/>
              </c:ext>
            </c:extLst>
          </c:dPt>
          <c:dLbls>
            <c:dLbl>
              <c:idx val="1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DD91-4604-9063-F28186D4BC46}"/>
                </c:ext>
              </c:extLst>
            </c:dLbl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9B8-453D-8786-ACEA915059E8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9B8-453D-8786-ACEA915059E8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9B8-453D-8786-ACEA915059E8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9B8-453D-8786-ACEA915059E8}"/>
                </c:ext>
              </c:extLst>
            </c:dLbl>
            <c:dLbl>
              <c:idx val="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DD91-4604-9063-F28186D4BC46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9B8-453D-8786-ACEA915059E8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9B8-453D-8786-ACEA915059E8}"/>
                </c:ext>
              </c:extLst>
            </c:dLbl>
            <c:dLbl>
              <c:idx val="1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9B8-453D-8786-ACEA915059E8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E57-47B6-B27C-0C9D32FF5096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E57-47B6-B27C-0C9D32FF5096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E57-47B6-B27C-0C9D32FF5096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E57-47B6-B27C-0C9D32FF5096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E57-47B6-B27C-0C9D32FF5096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E57-47B6-B27C-0C9D32FF5096}"/>
                </c:ext>
              </c:extLst>
            </c:dLbl>
            <c:dLbl>
              <c:idx val="1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624-4E94-927E-68EB4A93B92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2024'!$BA$18:$BA$37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2024'!$BB$18:$BB$37</c:f>
              <c:numCache>
                <c:formatCode>0.0%</c:formatCode>
                <c:ptCount val="20"/>
                <c:pt idx="0">
                  <c:v>0.61539999999999995</c:v>
                </c:pt>
                <c:pt idx="1">
                  <c:v>0.53844999999999998</c:v>
                </c:pt>
                <c:pt idx="2">
                  <c:v>0.30769999999999997</c:v>
                </c:pt>
                <c:pt idx="3">
                  <c:v>0.80769999999999997</c:v>
                </c:pt>
                <c:pt idx="4">
                  <c:v>0.3846</c:v>
                </c:pt>
                <c:pt idx="5">
                  <c:v>0.76919999999999999</c:v>
                </c:pt>
                <c:pt idx="6">
                  <c:v>0.3846</c:v>
                </c:pt>
                <c:pt idx="7">
                  <c:v>0.42309999999999998</c:v>
                </c:pt>
                <c:pt idx="8">
                  <c:v>0.23080000000000001</c:v>
                </c:pt>
                <c:pt idx="9">
                  <c:v>0.34620000000000001</c:v>
                </c:pt>
                <c:pt idx="10">
                  <c:v>0.61539999999999995</c:v>
                </c:pt>
                <c:pt idx="11">
                  <c:v>0.40379999999999999</c:v>
                </c:pt>
                <c:pt idx="12">
                  <c:v>0.28844999999999998</c:v>
                </c:pt>
                <c:pt idx="13">
                  <c:v>3.8449999999999998E-2</c:v>
                </c:pt>
                <c:pt idx="14">
                  <c:v>0.32689999999999997</c:v>
                </c:pt>
                <c:pt idx="15">
                  <c:v>0.51924999999999999</c:v>
                </c:pt>
                <c:pt idx="16">
                  <c:v>0.24363333333333334</c:v>
                </c:pt>
                <c:pt idx="17">
                  <c:v>5.7716666666666666E-2</c:v>
                </c:pt>
                <c:pt idx="18">
                  <c:v>9.6149999999999999E-2</c:v>
                </c:pt>
                <c:pt idx="19">
                  <c:v>0.19868333333333332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FCB-4941-9F33-9A192E3D6A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2024'!$D$4:$D$7</c:f>
              <c:strCache>
                <c:ptCount val="4"/>
                <c:pt idx="0">
                  <c:v>МБОУ СОШ № 4 ГО Большой Камень</c:v>
                </c:pt>
                <c:pt idx="1">
                  <c:v>МБОУ СОШ № 3 ГО Большой Камень</c:v>
                </c:pt>
                <c:pt idx="2">
                  <c:v>МБОУ СОШ № 1 ГО Большой Камень</c:v>
                </c:pt>
                <c:pt idx="3">
                  <c:v>МБОУ СОШ № 2 ГО Большой Камень</c:v>
                </c:pt>
              </c:strCache>
            </c:strRef>
          </c:cat>
          <c:val>
            <c:numRef>
              <c:f>'Результаты ДР 2024'!$E$4:$E$7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9-4D90-BC4B-FBDEDAE4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0.18573374681621946"/>
          <c:w val="0.93765471402405631"/>
          <c:h val="0.630558241995391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диаграм'!$B$6:$B$9</c:f>
              <c:strCache>
                <c:ptCount val="4"/>
                <c:pt idx="0">
                  <c:v>МБОУ СОШ № 1 ГО Большой Камень</c:v>
                </c:pt>
                <c:pt idx="1">
                  <c:v>МБОУ СОШ № 2 ГО Большой Камень</c:v>
                </c:pt>
                <c:pt idx="2">
                  <c:v>МБОУ СОШ № 3 ГО Большой Камень</c:v>
                </c:pt>
                <c:pt idx="3">
                  <c:v>МБОУ СОШ № 4 ГО Большой Камень</c:v>
                </c:pt>
              </c:strCache>
            </c:strRef>
          </c:cat>
          <c:val>
            <c:numRef>
              <c:f>'ОО (выполнение заданий) диаграм'!$C$6:$C$9</c:f>
              <c:numCache>
                <c:formatCode>General</c:formatCode>
                <c:ptCount val="4"/>
                <c:pt idx="0">
                  <c:v>3</c:v>
                </c:pt>
                <c:pt idx="1">
                  <c:v>8</c:v>
                </c:pt>
                <c:pt idx="2">
                  <c:v>11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B8C-95D4-757461FA57CB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диаграм'!$B$6:$B$9</c:f>
              <c:strCache>
                <c:ptCount val="4"/>
                <c:pt idx="0">
                  <c:v>МБОУ СОШ № 1 ГО Большой Камень</c:v>
                </c:pt>
                <c:pt idx="1">
                  <c:v>МБОУ СОШ № 2 ГО Большой Камень</c:v>
                </c:pt>
                <c:pt idx="2">
                  <c:v>МБОУ СОШ № 3 ГО Большой Камень</c:v>
                </c:pt>
                <c:pt idx="3">
                  <c:v>МБОУ СОШ № 4 ГО Большой Камень</c:v>
                </c:pt>
              </c:strCache>
            </c:strRef>
          </c:cat>
          <c:val>
            <c:numRef>
              <c:f>'ОО (выполнение заданий) диаграм'!$D$6:$D$9</c:f>
              <c:numCache>
                <c:formatCode>General</c:formatCode>
                <c:ptCount val="4"/>
                <c:pt idx="0">
                  <c:v>-17</c:v>
                </c:pt>
                <c:pt idx="1">
                  <c:v>-12</c:v>
                </c:pt>
                <c:pt idx="2">
                  <c:v>-9</c:v>
                </c:pt>
                <c:pt idx="3">
                  <c:v>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4-4B8C-95D4-757461FA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5C972AEC-0CB7-4853-8969-604538025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431716</xdr:colOff>
      <xdr:row>9</xdr:row>
      <xdr:rowOff>103909</xdr:rowOff>
    </xdr:from>
    <xdr:to>
      <xdr:col>42</xdr:col>
      <xdr:colOff>353786</xdr:colOff>
      <xdr:row>14</xdr:row>
      <xdr:rowOff>530679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4817AD53-58E1-47B4-A31D-9BF9C024A8C5}"/>
            </a:ext>
          </a:extLst>
        </xdr:cNvPr>
        <xdr:cNvGrpSpPr/>
      </xdr:nvGrpSpPr>
      <xdr:grpSpPr>
        <a:xfrm>
          <a:off x="10337716" y="4852802"/>
          <a:ext cx="12712784" cy="4032663"/>
          <a:chOff x="9906000" y="9497785"/>
          <a:chExt cx="12354852" cy="2853603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FA531766-56FC-488E-846F-86B6FB0E05A0}"/>
              </a:ext>
            </a:extLst>
          </xdr:cNvPr>
          <xdr:cNvCxnSpPr/>
        </xdr:nvCxnSpPr>
        <xdr:spPr>
          <a:xfrm>
            <a:off x="9906000" y="9497785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15B219CC-0120-492D-B7BC-50E515E34360}"/>
              </a:ext>
            </a:extLst>
          </xdr:cNvPr>
          <xdr:cNvCxnSpPr/>
        </xdr:nvCxnSpPr>
        <xdr:spPr>
          <a:xfrm>
            <a:off x="19602822" y="12351388"/>
            <a:ext cx="265803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435B0163-0AF1-4421-87BB-CFAA84C1A9D9}"/>
              </a:ext>
            </a:extLst>
          </xdr:cNvPr>
          <xdr:cNvCxnSpPr/>
        </xdr:nvCxnSpPr>
        <xdr:spPr>
          <a:xfrm flipV="1">
            <a:off x="16048264" y="10916708"/>
            <a:ext cx="3581007" cy="15272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12</xdr:row>
      <xdr:rowOff>136070</xdr:rowOff>
    </xdr:from>
    <xdr:to>
      <xdr:col>29</xdr:col>
      <xdr:colOff>54428</xdr:colOff>
      <xdr:row>23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D78C9244-2F58-45E1-9D89-451A38C9B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7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1FF0A37-A5A6-44CD-950F-FE2D75120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0.0454</cdr:x>
      <cdr:y>0.40153</cdr:y>
    </cdr:from>
    <cdr:to>
      <cdr:x>0.58225</cdr:x>
      <cdr:y>0.40395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A531766-56FC-488E-846F-86B6FB0E05A0}"/>
            </a:ext>
          </a:extLst>
        </cdr:cNvPr>
        <cdr:cNvCxnSpPr/>
      </cdr:nvCxnSpPr>
      <cdr:spPr>
        <a:xfrm xmlns:a="http://schemas.openxmlformats.org/drawingml/2006/main">
          <a:off x="610075" y="3669111"/>
          <a:ext cx="7214032" cy="221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0.83017</cdr:x>
      <cdr:y>0.75312</cdr:y>
    </cdr:from>
    <cdr:to>
      <cdr:x>0.9746</cdr:x>
      <cdr:y>0.75437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id="{15B219CC-0120-492D-B7BC-50E515E34360}"/>
            </a:ext>
          </a:extLst>
        </cdr:cNvPr>
        <cdr:cNvCxnSpPr/>
      </cdr:nvCxnSpPr>
      <cdr:spPr>
        <a:xfrm xmlns:a="http://schemas.openxmlformats.org/drawingml/2006/main">
          <a:off x="11155552" y="6881852"/>
          <a:ext cx="1940857" cy="114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0.57831</cdr:y>
    </cdr:from>
    <cdr:to>
      <cdr:x>0.82712</cdr:x>
      <cdr:y>0.58021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id="{435B0163-0AF1-4421-87BB-CFAA84C1A9D9}"/>
            </a:ext>
          </a:extLst>
        </cdr:cNvPr>
        <cdr:cNvCxnSpPr/>
      </cdr:nvCxnSpPr>
      <cdr:spPr>
        <a:xfrm xmlns:a="http://schemas.openxmlformats.org/drawingml/2006/main">
          <a:off x="7737516" y="5284521"/>
          <a:ext cx="3377045" cy="1731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581023</xdr:colOff>
      <xdr:row>3</xdr:row>
      <xdr:rowOff>9524</xdr:rowOff>
    </xdr:from>
    <xdr:to>
      <xdr:col>27</xdr:col>
      <xdr:colOff>66674</xdr:colOff>
      <xdr:row>11</xdr:row>
      <xdr:rowOff>171450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6EEE81-28D2-40A1-83DB-CC7B82DF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21"/>
  <sheetViews>
    <sheetView showGridLines="0" tabSelected="1" zoomScale="85" zoomScaleNormal="85" workbookViewId="0"/>
  </sheetViews>
  <sheetFormatPr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53" t="s">
        <v>166</v>
      </c>
      <c r="C2" s="1"/>
      <c r="D2" s="1"/>
    </row>
    <row r="5" spans="2:26" ht="23.25" x14ac:dyDescent="0.35">
      <c r="B5" s="53" t="s">
        <v>85</v>
      </c>
    </row>
    <row r="7" spans="2:26" ht="45.75" customHeight="1" x14ac:dyDescent="0.25">
      <c r="B7" s="58" t="s">
        <v>134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</row>
    <row r="8" spans="2:26" ht="25.5" customHeight="1" x14ac:dyDescent="0.25">
      <c r="B8" s="58" t="s">
        <v>138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2:26" ht="28.5" customHeight="1" x14ac:dyDescent="0.25">
      <c r="B9" s="57" t="s">
        <v>135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1" spans="2:26" ht="18.75" x14ac:dyDescent="0.3">
      <c r="B11" s="19" t="s">
        <v>136</v>
      </c>
    </row>
    <row r="13" spans="2:26" ht="15.75" thickBot="1" x14ac:dyDescent="0.3"/>
    <row r="14" spans="2:26" ht="39" customHeight="1" x14ac:dyDescent="0.25">
      <c r="B14" s="59" t="s">
        <v>125</v>
      </c>
      <c r="C14" s="40" t="s">
        <v>126</v>
      </c>
    </row>
    <row r="15" spans="2:26" ht="42" customHeight="1" thickBot="1" x14ac:dyDescent="0.3">
      <c r="B15" s="60"/>
      <c r="C15" s="41" t="s">
        <v>127</v>
      </c>
    </row>
    <row r="16" spans="2:26" ht="23.25" customHeight="1" thickBot="1" x14ac:dyDescent="0.3">
      <c r="B16" s="42" t="s">
        <v>128</v>
      </c>
      <c r="C16" s="43" t="s">
        <v>129</v>
      </c>
    </row>
    <row r="17" spans="2:10" ht="27" customHeight="1" thickBot="1" x14ac:dyDescent="0.3">
      <c r="B17" s="42" t="s">
        <v>130</v>
      </c>
      <c r="C17" s="43" t="s">
        <v>131</v>
      </c>
    </row>
    <row r="18" spans="2:10" ht="21.75" customHeight="1" thickBot="1" x14ac:dyDescent="0.3">
      <c r="B18" s="42" t="s">
        <v>132</v>
      </c>
      <c r="C18" s="43" t="s">
        <v>133</v>
      </c>
    </row>
    <row r="19" spans="2:10" x14ac:dyDescent="0.25">
      <c r="B19" s="44"/>
      <c r="C19" s="44"/>
    </row>
    <row r="20" spans="2:10" x14ac:dyDescent="0.25">
      <c r="B20" s="44"/>
      <c r="C20" s="44"/>
    </row>
    <row r="21" spans="2:10" ht="18.75" x14ac:dyDescent="0.25">
      <c r="B21" s="58" t="s">
        <v>137</v>
      </c>
      <c r="C21" s="58"/>
      <c r="D21" s="58"/>
      <c r="E21" s="58"/>
      <c r="F21" s="58"/>
      <c r="G21" s="58"/>
      <c r="H21" s="58"/>
      <c r="I21" s="58"/>
      <c r="J21" s="58"/>
    </row>
  </sheetData>
  <mergeCells count="5">
    <mergeCell ref="B9:V9"/>
    <mergeCell ref="B8:Z8"/>
    <mergeCell ref="B7:X7"/>
    <mergeCell ref="B14:B15"/>
    <mergeCell ref="B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4"/>
  <sheetViews>
    <sheetView zoomScale="70" zoomScaleNormal="70" workbookViewId="0">
      <selection activeCell="AU16" sqref="AU16"/>
    </sheetView>
  </sheetViews>
  <sheetFormatPr defaultRowHeight="18.75" x14ac:dyDescent="0.3"/>
  <cols>
    <col min="1" max="1" width="11.140625" style="3" customWidth="1"/>
    <col min="2" max="2" width="12" style="3" customWidth="1"/>
    <col min="3" max="3" width="7.140625" style="3" customWidth="1"/>
    <col min="4" max="4" width="67.85546875" style="39" customWidth="1"/>
    <col min="5" max="5" width="18.140625" style="3" customWidth="1"/>
    <col min="6" max="6" width="13.7109375" style="3" customWidth="1"/>
    <col min="18" max="30" width="0" hidden="1" customWidth="1"/>
    <col min="31" max="31" width="8.140625" customWidth="1"/>
    <col min="72" max="72" width="19.5703125" customWidth="1"/>
  </cols>
  <sheetData>
    <row r="1" spans="1:75" ht="23.25" x14ac:dyDescent="0.25">
      <c r="A1" s="62" t="s">
        <v>63</v>
      </c>
      <c r="B1" s="62"/>
      <c r="C1" s="62"/>
      <c r="D1" s="62"/>
    </row>
    <row r="2" spans="1:75" s="20" customFormat="1" x14ac:dyDescent="0.25">
      <c r="A2" s="61" t="s">
        <v>96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</row>
    <row r="3" spans="1:75" x14ac:dyDescent="0.3"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U3" s="15"/>
      <c r="BV3" s="15"/>
      <c r="BW3" s="15"/>
    </row>
    <row r="4" spans="1:75" s="2" customFormat="1" ht="47.25" x14ac:dyDescent="0.25">
      <c r="A4" s="10" t="s">
        <v>30</v>
      </c>
      <c r="B4" s="10" t="s">
        <v>0</v>
      </c>
      <c r="C4" s="10" t="s">
        <v>62</v>
      </c>
      <c r="D4" s="25" t="s">
        <v>1</v>
      </c>
      <c r="E4" s="10" t="s">
        <v>2</v>
      </c>
      <c r="F4" s="10" t="s">
        <v>29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7"/>
      <c r="AV4" s="17"/>
      <c r="AW4" s="17"/>
      <c r="AX4" s="17"/>
      <c r="AY4" s="17"/>
      <c r="AZ4" s="17"/>
      <c r="BA4" s="17"/>
      <c r="BD4" s="17"/>
      <c r="BE4" s="17"/>
      <c r="BF4" s="17"/>
      <c r="BG4" s="17"/>
      <c r="BH4" s="17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U4" s="16"/>
      <c r="BV4" s="18"/>
      <c r="BW4" s="18"/>
    </row>
    <row r="5" spans="1:75" ht="56.25" customHeight="1" x14ac:dyDescent="0.25">
      <c r="A5" s="7">
        <v>1</v>
      </c>
      <c r="B5" s="7" t="s">
        <v>4</v>
      </c>
      <c r="C5" s="66" t="s">
        <v>60</v>
      </c>
      <c r="D5" s="31" t="s">
        <v>65</v>
      </c>
      <c r="E5" s="6" t="s">
        <v>5</v>
      </c>
      <c r="F5" s="13">
        <v>72.727272727272734</v>
      </c>
    </row>
    <row r="6" spans="1:75" ht="56.25" x14ac:dyDescent="0.25">
      <c r="A6" s="5">
        <v>2</v>
      </c>
      <c r="B6" s="5" t="s">
        <v>4</v>
      </c>
      <c r="C6" s="67"/>
      <c r="D6" s="31" t="s">
        <v>66</v>
      </c>
      <c r="E6" s="6" t="s">
        <v>19</v>
      </c>
      <c r="F6" s="13">
        <v>54.54545454545454</v>
      </c>
    </row>
    <row r="7" spans="1:75" ht="56.25" x14ac:dyDescent="0.25">
      <c r="A7" s="5">
        <v>3</v>
      </c>
      <c r="B7" s="5" t="s">
        <v>4</v>
      </c>
      <c r="C7" s="67"/>
      <c r="D7" s="31" t="s">
        <v>112</v>
      </c>
      <c r="E7" s="8" t="s">
        <v>6</v>
      </c>
      <c r="F7" s="13">
        <v>72.727272727272734</v>
      </c>
      <c r="BT7">
        <v>1</v>
      </c>
      <c r="BU7" s="21">
        <f>F5</f>
        <v>72.727272727272734</v>
      </c>
    </row>
    <row r="8" spans="1:75" ht="37.5" x14ac:dyDescent="0.25">
      <c r="A8" s="5">
        <v>4</v>
      </c>
      <c r="B8" s="5" t="s">
        <v>4</v>
      </c>
      <c r="C8" s="67"/>
      <c r="D8" s="31" t="s">
        <v>113</v>
      </c>
      <c r="E8" s="6" t="s">
        <v>31</v>
      </c>
      <c r="F8" s="13">
        <v>63.636363636363633</v>
      </c>
      <c r="BT8">
        <v>2</v>
      </c>
      <c r="BU8" s="21">
        <f>F6</f>
        <v>54.54545454545454</v>
      </c>
    </row>
    <row r="9" spans="1:75" ht="56.25" x14ac:dyDescent="0.25">
      <c r="A9" s="5">
        <v>5</v>
      </c>
      <c r="B9" s="5" t="s">
        <v>4</v>
      </c>
      <c r="C9" s="67"/>
      <c r="D9" s="31" t="s">
        <v>114</v>
      </c>
      <c r="E9" s="9" t="s">
        <v>43</v>
      </c>
      <c r="F9" s="13">
        <v>63.636363636363633</v>
      </c>
      <c r="BT9">
        <v>3</v>
      </c>
      <c r="BU9" s="21">
        <f>F7</f>
        <v>72.727272727272734</v>
      </c>
    </row>
    <row r="10" spans="1:75" ht="56.25" x14ac:dyDescent="0.25">
      <c r="A10" s="5">
        <v>6</v>
      </c>
      <c r="B10" s="5" t="s">
        <v>7</v>
      </c>
      <c r="C10" s="67"/>
      <c r="D10" s="31" t="s">
        <v>115</v>
      </c>
      <c r="E10" s="9" t="s">
        <v>44</v>
      </c>
      <c r="F10" s="13">
        <v>29.545454545454547</v>
      </c>
      <c r="BT10">
        <v>4</v>
      </c>
      <c r="BU10" s="21">
        <f>F8</f>
        <v>63.636363636363633</v>
      </c>
    </row>
    <row r="11" spans="1:75" ht="56.25" x14ac:dyDescent="0.25">
      <c r="A11" s="5">
        <v>7</v>
      </c>
      <c r="B11" s="5" t="s">
        <v>4</v>
      </c>
      <c r="C11" s="67"/>
      <c r="D11" s="31" t="s">
        <v>116</v>
      </c>
      <c r="E11" s="9" t="s">
        <v>45</v>
      </c>
      <c r="F11" s="13">
        <v>61.363636363636367</v>
      </c>
      <c r="BT11">
        <v>5</v>
      </c>
      <c r="BU11" s="21">
        <f>F9</f>
        <v>63.636363636363633</v>
      </c>
    </row>
    <row r="12" spans="1:75" ht="56.25" x14ac:dyDescent="0.25">
      <c r="A12" s="5">
        <v>8</v>
      </c>
      <c r="B12" s="5" t="s">
        <v>7</v>
      </c>
      <c r="C12" s="67"/>
      <c r="D12" s="31" t="s">
        <v>117</v>
      </c>
      <c r="E12" s="9" t="s">
        <v>45</v>
      </c>
      <c r="F12" s="13">
        <v>50</v>
      </c>
      <c r="BT12">
        <v>7</v>
      </c>
      <c r="BU12" s="21">
        <f>F11</f>
        <v>61.363636363636367</v>
      </c>
    </row>
    <row r="13" spans="1:75" ht="56.25" x14ac:dyDescent="0.25">
      <c r="A13" s="5">
        <v>9</v>
      </c>
      <c r="B13" s="5" t="s">
        <v>4</v>
      </c>
      <c r="C13" s="67"/>
      <c r="D13" s="31" t="s">
        <v>32</v>
      </c>
      <c r="E13" s="9" t="s">
        <v>46</v>
      </c>
      <c r="F13" s="13">
        <v>81.818181818181827</v>
      </c>
      <c r="BT13">
        <v>9</v>
      </c>
      <c r="BU13" s="21">
        <f>F13</f>
        <v>81.818181818181827</v>
      </c>
    </row>
    <row r="14" spans="1:75" ht="56.25" x14ac:dyDescent="0.25">
      <c r="A14" s="5">
        <v>10</v>
      </c>
      <c r="B14" s="5" t="s">
        <v>7</v>
      </c>
      <c r="C14" s="67"/>
      <c r="D14" s="31" t="s">
        <v>118</v>
      </c>
      <c r="E14" s="9" t="s">
        <v>46</v>
      </c>
      <c r="F14" s="13">
        <v>40.909090909090914</v>
      </c>
      <c r="BT14">
        <v>11</v>
      </c>
      <c r="BU14" s="21">
        <f>F15</f>
        <v>29.545454545454547</v>
      </c>
    </row>
    <row r="15" spans="1:75" ht="56.25" x14ac:dyDescent="0.25">
      <c r="A15" s="5">
        <v>11</v>
      </c>
      <c r="B15" s="5" t="s">
        <v>4</v>
      </c>
      <c r="C15" s="67"/>
      <c r="D15" s="31" t="s">
        <v>33</v>
      </c>
      <c r="E15" s="9" t="s">
        <v>46</v>
      </c>
      <c r="F15" s="13">
        <v>29.545454545454547</v>
      </c>
      <c r="BT15">
        <v>12</v>
      </c>
      <c r="BU15" s="21">
        <f>F16</f>
        <v>50</v>
      </c>
    </row>
    <row r="16" spans="1:75" ht="56.25" x14ac:dyDescent="0.25">
      <c r="A16" s="5">
        <v>12</v>
      </c>
      <c r="B16" s="5" t="s">
        <v>4</v>
      </c>
      <c r="C16" s="67"/>
      <c r="D16" s="31" t="s">
        <v>119</v>
      </c>
      <c r="E16" s="12" t="s">
        <v>47</v>
      </c>
      <c r="F16" s="13">
        <v>50</v>
      </c>
      <c r="BT16">
        <v>13</v>
      </c>
      <c r="BU16" s="21">
        <f>F17</f>
        <v>63.636363636363633</v>
      </c>
    </row>
    <row r="17" spans="1:73" ht="37.5" x14ac:dyDescent="0.25">
      <c r="A17" s="5">
        <v>13</v>
      </c>
      <c r="B17" s="5" t="s">
        <v>4</v>
      </c>
      <c r="C17" s="67"/>
      <c r="D17" s="31" t="s">
        <v>22</v>
      </c>
      <c r="E17" s="4" t="s">
        <v>48</v>
      </c>
      <c r="F17" s="13">
        <v>63.636363636363633</v>
      </c>
      <c r="BT17">
        <v>15</v>
      </c>
      <c r="BU17" s="21">
        <f>F19</f>
        <v>63.636363636363633</v>
      </c>
    </row>
    <row r="18" spans="1:73" ht="37.5" x14ac:dyDescent="0.25">
      <c r="A18" s="5">
        <v>14</v>
      </c>
      <c r="B18" s="5" t="s">
        <v>7</v>
      </c>
      <c r="C18" s="67"/>
      <c r="D18" s="31" t="s">
        <v>120</v>
      </c>
      <c r="E18" s="4" t="s">
        <v>48</v>
      </c>
      <c r="F18" s="13">
        <v>50</v>
      </c>
      <c r="BT18">
        <v>17</v>
      </c>
      <c r="BU18" s="21">
        <f>F21</f>
        <v>61.363636363636367</v>
      </c>
    </row>
    <row r="19" spans="1:73" ht="37.5" x14ac:dyDescent="0.25">
      <c r="A19" s="5">
        <v>15</v>
      </c>
      <c r="B19" s="5" t="s">
        <v>4</v>
      </c>
      <c r="C19" s="67"/>
      <c r="D19" s="31" t="s">
        <v>121</v>
      </c>
      <c r="E19" s="4" t="s">
        <v>48</v>
      </c>
      <c r="F19" s="13">
        <v>63.636363636363633</v>
      </c>
      <c r="BT19">
        <v>18</v>
      </c>
      <c r="BU19" s="21">
        <f>F22</f>
        <v>72.727272727272734</v>
      </c>
    </row>
    <row r="20" spans="1:73" ht="37.5" x14ac:dyDescent="0.25">
      <c r="A20" s="5">
        <v>16</v>
      </c>
      <c r="B20" s="5" t="s">
        <v>7</v>
      </c>
      <c r="C20" s="67"/>
      <c r="D20" s="31" t="s">
        <v>77</v>
      </c>
      <c r="E20" s="4" t="s">
        <v>48</v>
      </c>
      <c r="F20" s="13">
        <v>43.18181818181818</v>
      </c>
      <c r="BT20">
        <v>21</v>
      </c>
      <c r="BU20" s="21">
        <f>F25</f>
        <v>72.727272727272734</v>
      </c>
    </row>
    <row r="21" spans="1:73" ht="37.5" x14ac:dyDescent="0.25">
      <c r="A21" s="5">
        <v>17</v>
      </c>
      <c r="B21" s="5" t="s">
        <v>4</v>
      </c>
      <c r="C21" s="67"/>
      <c r="D21" s="31" t="s">
        <v>78</v>
      </c>
      <c r="E21" s="6" t="s">
        <v>49</v>
      </c>
      <c r="F21" s="13">
        <v>61.363636363636367</v>
      </c>
      <c r="BT21">
        <v>6</v>
      </c>
      <c r="BU21" s="22">
        <f>F10</f>
        <v>29.545454545454547</v>
      </c>
    </row>
    <row r="22" spans="1:73" ht="37.5" x14ac:dyDescent="0.25">
      <c r="A22" s="5">
        <v>18</v>
      </c>
      <c r="B22" s="5" t="s">
        <v>4</v>
      </c>
      <c r="C22" s="67"/>
      <c r="D22" s="31" t="s">
        <v>122</v>
      </c>
      <c r="E22" s="6" t="s">
        <v>50</v>
      </c>
      <c r="F22" s="13">
        <v>72.727272727272734</v>
      </c>
      <c r="BT22">
        <v>8</v>
      </c>
      <c r="BU22" s="22">
        <f>F12</f>
        <v>50</v>
      </c>
    </row>
    <row r="23" spans="1:73" ht="56.25" x14ac:dyDescent="0.25">
      <c r="A23" s="5">
        <v>19</v>
      </c>
      <c r="B23" s="5" t="s">
        <v>7</v>
      </c>
      <c r="C23" s="67"/>
      <c r="D23" s="31" t="s">
        <v>123</v>
      </c>
      <c r="E23" s="4" t="s">
        <v>51</v>
      </c>
      <c r="F23" s="13">
        <v>40.909090909090914</v>
      </c>
      <c r="BT23">
        <v>10</v>
      </c>
      <c r="BU23" s="22">
        <f>F14</f>
        <v>40.909090909090914</v>
      </c>
    </row>
    <row r="24" spans="1:73" ht="56.25" x14ac:dyDescent="0.25">
      <c r="A24" s="5">
        <v>20</v>
      </c>
      <c r="B24" s="5" t="s">
        <v>7</v>
      </c>
      <c r="C24" s="67"/>
      <c r="D24" s="31" t="s">
        <v>34</v>
      </c>
      <c r="E24" s="11" t="s">
        <v>52</v>
      </c>
      <c r="F24" s="13">
        <v>40.909090909090914</v>
      </c>
      <c r="BT24">
        <v>14</v>
      </c>
      <c r="BU24" s="22">
        <f>F18</f>
        <v>50</v>
      </c>
    </row>
    <row r="25" spans="1:73" ht="47.25" x14ac:dyDescent="0.25">
      <c r="A25" s="7">
        <v>21</v>
      </c>
      <c r="B25" s="5" t="s">
        <v>4</v>
      </c>
      <c r="C25" s="68"/>
      <c r="D25" s="31" t="s">
        <v>35</v>
      </c>
      <c r="E25" s="8" t="s">
        <v>52</v>
      </c>
      <c r="F25" s="13">
        <v>72.727272727272734</v>
      </c>
      <c r="BT25">
        <v>16</v>
      </c>
      <c r="BU25" s="22">
        <f>F20</f>
        <v>43.18181818181818</v>
      </c>
    </row>
    <row r="26" spans="1:73" ht="56.25" x14ac:dyDescent="0.25">
      <c r="A26" s="7">
        <v>22</v>
      </c>
      <c r="B26" s="5" t="s">
        <v>7</v>
      </c>
      <c r="C26" s="63" t="s">
        <v>61</v>
      </c>
      <c r="D26" s="31" t="s">
        <v>36</v>
      </c>
      <c r="E26" s="7" t="s">
        <v>53</v>
      </c>
      <c r="F26" s="13">
        <v>21.212121212121211</v>
      </c>
      <c r="BT26">
        <v>19</v>
      </c>
      <c r="BU26" s="22">
        <f>F23</f>
        <v>40.909090909090914</v>
      </c>
    </row>
    <row r="27" spans="1:73" ht="56.25" x14ac:dyDescent="0.25">
      <c r="A27" s="7">
        <v>23</v>
      </c>
      <c r="B27" s="5" t="s">
        <v>13</v>
      </c>
      <c r="C27" s="64"/>
      <c r="D27" s="31" t="s">
        <v>37</v>
      </c>
      <c r="E27" s="7" t="s">
        <v>54</v>
      </c>
      <c r="F27" s="13">
        <v>22.727272727272727</v>
      </c>
      <c r="BT27">
        <v>20</v>
      </c>
      <c r="BU27" s="22">
        <f>F24</f>
        <v>40.909090909090914</v>
      </c>
    </row>
    <row r="28" spans="1:73" x14ac:dyDescent="0.25">
      <c r="A28" s="7">
        <v>24</v>
      </c>
      <c r="B28" s="5" t="s">
        <v>13</v>
      </c>
      <c r="C28" s="64"/>
      <c r="D28" s="31" t="s">
        <v>38</v>
      </c>
      <c r="E28" s="7" t="s">
        <v>55</v>
      </c>
      <c r="F28" s="14">
        <v>16.666666666666664</v>
      </c>
      <c r="BT28">
        <v>22</v>
      </c>
      <c r="BU28" s="22">
        <f t="shared" ref="BU28:BU34" si="0">F26</f>
        <v>21.212121212121211</v>
      </c>
    </row>
    <row r="29" spans="1:73" ht="37.5" x14ac:dyDescent="0.25">
      <c r="A29" s="7">
        <v>25</v>
      </c>
      <c r="B29" s="5" t="s">
        <v>13</v>
      </c>
      <c r="C29" s="64"/>
      <c r="D29" s="31" t="s">
        <v>39</v>
      </c>
      <c r="E29" s="7" t="s">
        <v>56</v>
      </c>
      <c r="F29" s="14">
        <v>15.151515151515152</v>
      </c>
      <c r="BT29">
        <v>23</v>
      </c>
      <c r="BU29" s="23">
        <f t="shared" si="0"/>
        <v>22.727272727272727</v>
      </c>
    </row>
    <row r="30" spans="1:73" ht="56.25" x14ac:dyDescent="0.25">
      <c r="A30" s="7">
        <v>26</v>
      </c>
      <c r="B30" s="5" t="s">
        <v>13</v>
      </c>
      <c r="C30" s="64"/>
      <c r="D30" s="31" t="s">
        <v>40</v>
      </c>
      <c r="E30" s="8" t="s">
        <v>57</v>
      </c>
      <c r="F30" s="14">
        <v>10.606060606060606</v>
      </c>
      <c r="BT30">
        <v>24</v>
      </c>
      <c r="BU30" s="23">
        <f t="shared" si="0"/>
        <v>16.666666666666664</v>
      </c>
    </row>
    <row r="31" spans="1:73" ht="56.25" x14ac:dyDescent="0.25">
      <c r="A31" s="7">
        <v>27</v>
      </c>
      <c r="B31" s="5" t="s">
        <v>13</v>
      </c>
      <c r="C31" s="64"/>
      <c r="D31" s="31" t="s">
        <v>41</v>
      </c>
      <c r="E31" s="7" t="s">
        <v>58</v>
      </c>
      <c r="F31" s="14">
        <v>40.909090909090914</v>
      </c>
      <c r="BT31">
        <v>25</v>
      </c>
      <c r="BU31" s="23">
        <f t="shared" si="0"/>
        <v>15.151515151515152</v>
      </c>
    </row>
    <row r="32" spans="1:73" ht="37.5" x14ac:dyDescent="0.25">
      <c r="A32" s="7">
        <v>28</v>
      </c>
      <c r="B32" s="5" t="s">
        <v>13</v>
      </c>
      <c r="C32" s="65"/>
      <c r="D32" s="31" t="s">
        <v>42</v>
      </c>
      <c r="E32" s="6" t="s">
        <v>59</v>
      </c>
      <c r="F32" s="14">
        <v>21.212121212121211</v>
      </c>
      <c r="BT32">
        <v>26</v>
      </c>
      <c r="BU32" s="23">
        <f t="shared" si="0"/>
        <v>10.606060606060606</v>
      </c>
    </row>
    <row r="33" spans="72:73" x14ac:dyDescent="0.3">
      <c r="BT33">
        <v>27</v>
      </c>
      <c r="BU33" s="23">
        <f t="shared" si="0"/>
        <v>40.909090909090914</v>
      </c>
    </row>
    <row r="34" spans="72:73" x14ac:dyDescent="0.3">
      <c r="BT34">
        <v>28</v>
      </c>
      <c r="BU34" s="23">
        <f t="shared" si="0"/>
        <v>21.212121212121211</v>
      </c>
    </row>
  </sheetData>
  <mergeCells count="4">
    <mergeCell ref="A2:AH2"/>
    <mergeCell ref="A1:D1"/>
    <mergeCell ref="C26:C32"/>
    <mergeCell ref="C5:C25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7"/>
  <sheetViews>
    <sheetView topLeftCell="A4" zoomScale="85" zoomScaleNormal="85" workbookViewId="0">
      <selection activeCell="I10" sqref="I10"/>
    </sheetView>
  </sheetViews>
  <sheetFormatPr defaultRowHeight="54.75" customHeight="1" x14ac:dyDescent="0.25"/>
  <cols>
    <col min="1" max="1" width="12.85546875" style="20" customWidth="1"/>
    <col min="2" max="2" width="15.140625" style="20" customWidth="1"/>
    <col min="3" max="3" width="8.5703125" style="20" customWidth="1"/>
    <col min="4" max="4" width="65.5703125" style="20" customWidth="1"/>
    <col min="5" max="5" width="20.7109375" style="20" customWidth="1"/>
    <col min="6" max="6" width="16.7109375" style="20" customWidth="1"/>
    <col min="7" max="16384" width="9.140625" style="20"/>
  </cols>
  <sheetData>
    <row r="1" spans="1:35" ht="20.25" customHeight="1" x14ac:dyDescent="0.35">
      <c r="A1" s="53" t="s">
        <v>88</v>
      </c>
    </row>
    <row r="2" spans="1:35" ht="20.25" customHeight="1" x14ac:dyDescent="0.25"/>
    <row r="3" spans="1:35" ht="57" customHeight="1" x14ac:dyDescent="0.25">
      <c r="D3" s="25" t="s">
        <v>89</v>
      </c>
      <c r="E3" s="25" t="s">
        <v>90</v>
      </c>
      <c r="F3" s="45"/>
    </row>
    <row r="4" spans="1:35" ht="30.75" customHeight="1" x14ac:dyDescent="0.25">
      <c r="D4" s="95" t="s">
        <v>170</v>
      </c>
      <c r="E4" s="96">
        <v>4</v>
      </c>
      <c r="F4" s="46"/>
    </row>
    <row r="5" spans="1:35" ht="30.75" customHeight="1" x14ac:dyDescent="0.25">
      <c r="D5" s="95" t="s">
        <v>169</v>
      </c>
      <c r="E5" s="96">
        <v>5</v>
      </c>
      <c r="F5" s="46"/>
    </row>
    <row r="6" spans="1:35" ht="30.75" customHeight="1" x14ac:dyDescent="0.25">
      <c r="D6" s="95" t="s">
        <v>167</v>
      </c>
      <c r="E6" s="96">
        <v>7</v>
      </c>
      <c r="F6" s="46"/>
    </row>
    <row r="7" spans="1:35" ht="30.75" customHeight="1" x14ac:dyDescent="0.25">
      <c r="D7" s="95" t="s">
        <v>168</v>
      </c>
      <c r="E7" s="96">
        <v>10</v>
      </c>
      <c r="F7" s="46"/>
    </row>
    <row r="8" spans="1:35" ht="30.75" customHeight="1" x14ac:dyDescent="0.25">
      <c r="D8" s="38" t="s">
        <v>124</v>
      </c>
      <c r="E8" s="37">
        <f>SUM(E4:E7)</f>
        <v>26</v>
      </c>
      <c r="F8" s="37"/>
    </row>
    <row r="9" spans="1:35" ht="20.25" customHeight="1" x14ac:dyDescent="0.25"/>
    <row r="10" spans="1:35" ht="23.25" customHeight="1" x14ac:dyDescent="0.3">
      <c r="A10" s="1" t="s">
        <v>87</v>
      </c>
    </row>
    <row r="11" spans="1:35" ht="12" customHeight="1" x14ac:dyDescent="0.3">
      <c r="A11" s="1"/>
    </row>
    <row r="12" spans="1:35" ht="21" customHeight="1" x14ac:dyDescent="0.25">
      <c r="A12" s="61" t="s">
        <v>96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</row>
    <row r="13" spans="1:35" ht="13.5" customHeight="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</row>
    <row r="14" spans="1:35" ht="94.5" customHeight="1" x14ac:dyDescent="0.25">
      <c r="A14" s="25" t="s">
        <v>18</v>
      </c>
      <c r="B14" s="25" t="s">
        <v>0</v>
      </c>
      <c r="C14" s="25" t="s">
        <v>64</v>
      </c>
      <c r="D14" s="25" t="s">
        <v>1</v>
      </c>
      <c r="E14" s="25" t="s">
        <v>2</v>
      </c>
      <c r="F14" s="25" t="s">
        <v>29</v>
      </c>
    </row>
    <row r="15" spans="1:35" ht="18" customHeight="1" x14ac:dyDescent="0.25">
      <c r="A15" s="69" t="s">
        <v>3</v>
      </c>
      <c r="B15" s="69"/>
      <c r="C15" s="69"/>
      <c r="D15" s="69"/>
      <c r="E15" s="69"/>
      <c r="F15" s="69"/>
    </row>
    <row r="16" spans="1:35" ht="84.75" customHeight="1" x14ac:dyDescent="0.25">
      <c r="A16" s="26">
        <v>1</v>
      </c>
      <c r="B16" s="26" t="s">
        <v>4</v>
      </c>
      <c r="C16" s="70" t="s">
        <v>60</v>
      </c>
      <c r="D16" s="27" t="s">
        <v>65</v>
      </c>
      <c r="E16" s="28" t="s">
        <v>5</v>
      </c>
      <c r="F16" s="50">
        <v>0.61539999999999995</v>
      </c>
    </row>
    <row r="17" spans="1:54" ht="66.75" customHeight="1" x14ac:dyDescent="0.25">
      <c r="A17" s="29">
        <v>2</v>
      </c>
      <c r="B17" s="29" t="s">
        <v>4</v>
      </c>
      <c r="C17" s="71"/>
      <c r="D17" s="27" t="s">
        <v>66</v>
      </c>
      <c r="E17" s="28" t="s">
        <v>19</v>
      </c>
      <c r="F17" s="50">
        <v>0.53844999999999998</v>
      </c>
    </row>
    <row r="18" spans="1:54" ht="79.5" customHeight="1" x14ac:dyDescent="0.25">
      <c r="A18" s="29">
        <v>3</v>
      </c>
      <c r="B18" s="29" t="s">
        <v>4</v>
      </c>
      <c r="C18" s="71"/>
      <c r="D18" s="27" t="s">
        <v>67</v>
      </c>
      <c r="E18" s="29" t="s">
        <v>6</v>
      </c>
      <c r="F18" s="50">
        <v>0.30769999999999997</v>
      </c>
      <c r="BA18" s="20">
        <v>1</v>
      </c>
      <c r="BB18" s="47">
        <f>F16</f>
        <v>0.61539999999999995</v>
      </c>
    </row>
    <row r="19" spans="1:54" ht="46.5" customHeight="1" x14ac:dyDescent="0.25">
      <c r="A19" s="29">
        <v>4</v>
      </c>
      <c r="B19" s="29" t="s">
        <v>4</v>
      </c>
      <c r="C19" s="71"/>
      <c r="D19" s="27" t="s">
        <v>68</v>
      </c>
      <c r="E19" s="28" t="s">
        <v>20</v>
      </c>
      <c r="F19" s="50">
        <v>0.80769999999999997</v>
      </c>
      <c r="BA19" s="20">
        <v>2</v>
      </c>
      <c r="BB19" s="47">
        <f>F17</f>
        <v>0.53844999999999998</v>
      </c>
    </row>
    <row r="20" spans="1:54" ht="86.25" customHeight="1" x14ac:dyDescent="0.25">
      <c r="A20" s="29">
        <v>5</v>
      </c>
      <c r="B20" s="29" t="s">
        <v>4</v>
      </c>
      <c r="C20" s="71"/>
      <c r="D20" s="27" t="s">
        <v>69</v>
      </c>
      <c r="E20" s="30" t="s">
        <v>21</v>
      </c>
      <c r="F20" s="50">
        <v>0.3846</v>
      </c>
      <c r="BA20" s="20">
        <v>3</v>
      </c>
      <c r="BB20" s="47">
        <f>F18</f>
        <v>0.30769999999999997</v>
      </c>
    </row>
    <row r="21" spans="1:54" ht="80.25" customHeight="1" x14ac:dyDescent="0.25">
      <c r="A21" s="29">
        <v>6</v>
      </c>
      <c r="B21" s="29" t="s">
        <v>7</v>
      </c>
      <c r="C21" s="71"/>
      <c r="D21" s="27" t="s">
        <v>70</v>
      </c>
      <c r="E21" s="29" t="s">
        <v>26</v>
      </c>
      <c r="F21" s="80">
        <v>0.40379999999999999</v>
      </c>
      <c r="BA21" s="20">
        <v>4</v>
      </c>
      <c r="BB21" s="47">
        <f>F19</f>
        <v>0.80769999999999997</v>
      </c>
    </row>
    <row r="22" spans="1:54" ht="43.5" customHeight="1" x14ac:dyDescent="0.25">
      <c r="A22" s="29">
        <v>7</v>
      </c>
      <c r="B22" s="29" t="s">
        <v>4</v>
      </c>
      <c r="C22" s="71"/>
      <c r="D22" s="27" t="s">
        <v>71</v>
      </c>
      <c r="E22" s="26" t="s">
        <v>8</v>
      </c>
      <c r="F22" s="50">
        <v>0.76919999999999999</v>
      </c>
      <c r="BA22" s="20">
        <v>5</v>
      </c>
      <c r="BB22" s="47">
        <f>F20</f>
        <v>0.3846</v>
      </c>
    </row>
    <row r="23" spans="1:54" ht="80.25" customHeight="1" x14ac:dyDescent="0.25">
      <c r="A23" s="29">
        <v>8</v>
      </c>
      <c r="B23" s="29" t="s">
        <v>7</v>
      </c>
      <c r="C23" s="71"/>
      <c r="D23" s="27" t="s">
        <v>72</v>
      </c>
      <c r="E23" s="28" t="s">
        <v>8</v>
      </c>
      <c r="F23" s="80">
        <v>0.28844999999999998</v>
      </c>
      <c r="BA23" s="20">
        <v>7</v>
      </c>
      <c r="BB23" s="47">
        <f>F22</f>
        <v>0.76919999999999999</v>
      </c>
    </row>
    <row r="24" spans="1:54" ht="87.75" customHeight="1" x14ac:dyDescent="0.25">
      <c r="A24" s="29">
        <v>9</v>
      </c>
      <c r="B24" s="29" t="s">
        <v>4</v>
      </c>
      <c r="C24" s="71"/>
      <c r="D24" s="27" t="s">
        <v>73</v>
      </c>
      <c r="E24" s="28" t="s">
        <v>8</v>
      </c>
      <c r="F24" s="50">
        <v>0.3846</v>
      </c>
      <c r="BA24" s="20">
        <v>9</v>
      </c>
      <c r="BB24" s="47">
        <f>F24</f>
        <v>0.3846</v>
      </c>
    </row>
    <row r="25" spans="1:54" ht="40.5" customHeight="1" x14ac:dyDescent="0.25">
      <c r="A25" s="29">
        <v>10</v>
      </c>
      <c r="B25" s="29" t="s">
        <v>4</v>
      </c>
      <c r="C25" s="71"/>
      <c r="D25" s="27" t="s">
        <v>74</v>
      </c>
      <c r="E25" s="28" t="s">
        <v>9</v>
      </c>
      <c r="F25" s="50">
        <v>0.42309999999999998</v>
      </c>
      <c r="BA25" s="20">
        <v>10</v>
      </c>
      <c r="BB25" s="47">
        <f>F25</f>
        <v>0.42309999999999998</v>
      </c>
    </row>
    <row r="26" spans="1:54" ht="42.75" customHeight="1" x14ac:dyDescent="0.25">
      <c r="A26" s="29">
        <v>11</v>
      </c>
      <c r="B26" s="29" t="s">
        <v>7</v>
      </c>
      <c r="C26" s="71"/>
      <c r="D26" s="27" t="s">
        <v>75</v>
      </c>
      <c r="E26" s="26" t="s">
        <v>9</v>
      </c>
      <c r="F26" s="80">
        <v>3.8449999999999998E-2</v>
      </c>
      <c r="BA26" s="20">
        <v>12</v>
      </c>
      <c r="BB26" s="47">
        <f>F27</f>
        <v>0.23080000000000001</v>
      </c>
    </row>
    <row r="27" spans="1:54" ht="58.5" customHeight="1" x14ac:dyDescent="0.25">
      <c r="A27" s="29">
        <v>12</v>
      </c>
      <c r="B27" s="29" t="s">
        <v>4</v>
      </c>
      <c r="C27" s="71"/>
      <c r="D27" s="27" t="s">
        <v>76</v>
      </c>
      <c r="E27" s="26" t="s">
        <v>9</v>
      </c>
      <c r="F27" s="50">
        <v>0.23080000000000001</v>
      </c>
      <c r="BA27" s="20">
        <v>14</v>
      </c>
      <c r="BB27" s="47">
        <f>F29</f>
        <v>0.34620000000000001</v>
      </c>
    </row>
    <row r="28" spans="1:54" ht="45.75" customHeight="1" x14ac:dyDescent="0.25">
      <c r="A28" s="29">
        <v>13</v>
      </c>
      <c r="B28" s="29" t="s">
        <v>7</v>
      </c>
      <c r="C28" s="71"/>
      <c r="D28" s="27" t="s">
        <v>77</v>
      </c>
      <c r="E28" s="26" t="s">
        <v>9</v>
      </c>
      <c r="F28" s="80">
        <v>0.32689999999999997</v>
      </c>
      <c r="BA28" s="20">
        <v>16</v>
      </c>
      <c r="BB28" s="47">
        <f>F31</f>
        <v>0.61539999999999995</v>
      </c>
    </row>
    <row r="29" spans="1:54" ht="45.75" customHeight="1" x14ac:dyDescent="0.25">
      <c r="A29" s="29">
        <v>14</v>
      </c>
      <c r="B29" s="29" t="s">
        <v>4</v>
      </c>
      <c r="C29" s="71"/>
      <c r="D29" s="27" t="s">
        <v>78</v>
      </c>
      <c r="E29" s="28" t="s">
        <v>10</v>
      </c>
      <c r="F29" s="50">
        <v>0.34620000000000001</v>
      </c>
      <c r="BA29" s="20">
        <v>6</v>
      </c>
      <c r="BB29" s="48">
        <f>F21</f>
        <v>0.40379999999999999</v>
      </c>
    </row>
    <row r="30" spans="1:54" ht="112.5" customHeight="1" x14ac:dyDescent="0.25">
      <c r="A30" s="29">
        <v>15</v>
      </c>
      <c r="B30" s="29" t="s">
        <v>7</v>
      </c>
      <c r="C30" s="71"/>
      <c r="D30" s="27" t="s">
        <v>79</v>
      </c>
      <c r="E30" s="30" t="s">
        <v>27</v>
      </c>
      <c r="F30" s="80">
        <v>0.51924999999999999</v>
      </c>
      <c r="BA30" s="20">
        <v>8</v>
      </c>
      <c r="BB30" s="48">
        <f>F23</f>
        <v>0.28844999999999998</v>
      </c>
    </row>
    <row r="31" spans="1:54" ht="99" customHeight="1" x14ac:dyDescent="0.25">
      <c r="A31" s="29">
        <v>16</v>
      </c>
      <c r="B31" s="29" t="s">
        <v>4</v>
      </c>
      <c r="C31" s="72"/>
      <c r="D31" s="27" t="s">
        <v>11</v>
      </c>
      <c r="E31" s="30" t="s">
        <v>28</v>
      </c>
      <c r="F31" s="50">
        <v>0.61539999999999995</v>
      </c>
      <c r="BA31" s="20">
        <v>11</v>
      </c>
      <c r="BB31" s="48">
        <f>F26</f>
        <v>3.8449999999999998E-2</v>
      </c>
    </row>
    <row r="32" spans="1:54" ht="65.25" customHeight="1" x14ac:dyDescent="0.25">
      <c r="A32" s="29">
        <v>17</v>
      </c>
      <c r="B32" s="29" t="s">
        <v>7</v>
      </c>
      <c r="C32" s="73" t="s">
        <v>61</v>
      </c>
      <c r="D32" s="31" t="s">
        <v>23</v>
      </c>
      <c r="E32" s="28" t="s">
        <v>12</v>
      </c>
      <c r="F32" s="80">
        <v>0.24363333333333334</v>
      </c>
      <c r="BA32" s="20">
        <v>13</v>
      </c>
      <c r="BB32" s="48">
        <f>F28</f>
        <v>0.32689999999999997</v>
      </c>
    </row>
    <row r="33" spans="1:54" ht="87" customHeight="1" x14ac:dyDescent="0.25">
      <c r="A33" s="29">
        <v>18</v>
      </c>
      <c r="B33" s="29" t="s">
        <v>13</v>
      </c>
      <c r="C33" s="74"/>
      <c r="D33" s="31" t="s">
        <v>24</v>
      </c>
      <c r="E33" s="28" t="s">
        <v>14</v>
      </c>
      <c r="F33" s="81">
        <v>5.7716666666666666E-2</v>
      </c>
      <c r="BA33" s="20">
        <v>15</v>
      </c>
      <c r="BB33" s="48">
        <f>F30</f>
        <v>0.51924999999999999</v>
      </c>
    </row>
    <row r="34" spans="1:54" ht="25.5" customHeight="1" x14ac:dyDescent="0.25">
      <c r="A34" s="29">
        <v>19</v>
      </c>
      <c r="B34" s="29" t="s">
        <v>13</v>
      </c>
      <c r="C34" s="74"/>
      <c r="D34" s="31" t="s">
        <v>15</v>
      </c>
      <c r="E34" s="28" t="s">
        <v>16</v>
      </c>
      <c r="F34" s="81">
        <v>9.6149999999999999E-2</v>
      </c>
      <c r="BA34" s="20">
        <v>17</v>
      </c>
      <c r="BB34" s="48">
        <f>F32</f>
        <v>0.24363333333333334</v>
      </c>
    </row>
    <row r="35" spans="1:54" ht="60" customHeight="1" x14ac:dyDescent="0.25">
      <c r="A35" s="29">
        <v>20</v>
      </c>
      <c r="B35" s="29" t="s">
        <v>13</v>
      </c>
      <c r="C35" s="75"/>
      <c r="D35" s="31" t="s">
        <v>25</v>
      </c>
      <c r="E35" s="28" t="s">
        <v>17</v>
      </c>
      <c r="F35" s="81">
        <v>0.19868333333333332</v>
      </c>
      <c r="BA35" s="20">
        <v>18</v>
      </c>
      <c r="BB35" s="49">
        <f>F33</f>
        <v>5.7716666666666666E-2</v>
      </c>
    </row>
    <row r="36" spans="1:54" ht="54.75" customHeight="1" x14ac:dyDescent="0.25">
      <c r="BA36" s="20">
        <v>19</v>
      </c>
      <c r="BB36" s="49">
        <f>F34</f>
        <v>9.6149999999999999E-2</v>
      </c>
    </row>
    <row r="37" spans="1:54" ht="54.75" customHeight="1" x14ac:dyDescent="0.25">
      <c r="BA37" s="20">
        <v>20</v>
      </c>
      <c r="BB37" s="49">
        <f>F35</f>
        <v>0.19868333333333332</v>
      </c>
    </row>
  </sheetData>
  <sortState ref="D4:E18">
    <sortCondition ref="E4"/>
  </sortState>
  <mergeCells count="4">
    <mergeCell ref="A15:F15"/>
    <mergeCell ref="A12:AI12"/>
    <mergeCell ref="C16:C31"/>
    <mergeCell ref="C32:C35"/>
  </mergeCells>
  <conditionalFormatting sqref="F16:F20 F22 F24:F25 F27 F29 F31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1 F23 F26 F28 F30 F32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3:F35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="85" zoomScaleNormal="85" workbookViewId="0">
      <selection activeCell="R6" sqref="R6"/>
    </sheetView>
  </sheetViews>
  <sheetFormatPr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1" t="s">
        <v>140</v>
      </c>
    </row>
    <row r="2" spans="1:5" ht="18.75" x14ac:dyDescent="0.3">
      <c r="A2" s="1"/>
    </row>
    <row r="4" spans="1:5" ht="99.75" customHeight="1" x14ac:dyDescent="0.25">
      <c r="B4" s="25" t="s">
        <v>83</v>
      </c>
      <c r="C4" s="25" t="s">
        <v>84</v>
      </c>
      <c r="D4" s="25" t="s">
        <v>1</v>
      </c>
      <c r="E4" s="25" t="s">
        <v>2</v>
      </c>
    </row>
    <row r="5" spans="1:5" ht="59.25" customHeight="1" x14ac:dyDescent="0.25">
      <c r="B5" s="51">
        <v>1</v>
      </c>
      <c r="C5" s="51">
        <v>1</v>
      </c>
      <c r="D5" s="27" t="s">
        <v>65</v>
      </c>
      <c r="E5" s="28" t="s">
        <v>5</v>
      </c>
    </row>
    <row r="6" spans="1:5" ht="99.75" customHeight="1" x14ac:dyDescent="0.25">
      <c r="B6" s="51">
        <v>2</v>
      </c>
      <c r="C6" s="51">
        <v>2</v>
      </c>
      <c r="D6" s="27" t="s">
        <v>66</v>
      </c>
      <c r="E6" s="28" t="s">
        <v>19</v>
      </c>
    </row>
    <row r="7" spans="1:5" ht="61.5" customHeight="1" x14ac:dyDescent="0.25">
      <c r="B7" s="51">
        <v>3</v>
      </c>
      <c r="C7" s="51">
        <v>3</v>
      </c>
      <c r="D7" s="27" t="s">
        <v>80</v>
      </c>
      <c r="E7" s="29" t="s">
        <v>6</v>
      </c>
    </row>
    <row r="8" spans="1:5" ht="43.5" customHeight="1" x14ac:dyDescent="0.25">
      <c r="B8" s="51">
        <v>4</v>
      </c>
      <c r="C8" s="51">
        <v>4</v>
      </c>
      <c r="D8" s="27" t="s">
        <v>68</v>
      </c>
      <c r="E8" s="28" t="s">
        <v>20</v>
      </c>
    </row>
    <row r="9" spans="1:5" ht="82.5" customHeight="1" x14ac:dyDescent="0.25">
      <c r="B9" s="51">
        <v>5</v>
      </c>
      <c r="C9" s="51">
        <v>5</v>
      </c>
      <c r="D9" s="27" t="s">
        <v>81</v>
      </c>
      <c r="E9" s="30" t="s">
        <v>21</v>
      </c>
    </row>
    <row r="10" spans="1:5" ht="79.5" customHeight="1" x14ac:dyDescent="0.25">
      <c r="B10" s="51">
        <v>6</v>
      </c>
      <c r="C10" s="51">
        <v>6</v>
      </c>
      <c r="D10" s="27" t="s">
        <v>82</v>
      </c>
      <c r="E10" s="29" t="s">
        <v>26</v>
      </c>
    </row>
    <row r="11" spans="1:5" ht="53.25" customHeight="1" x14ac:dyDescent="0.25">
      <c r="B11" s="51">
        <v>9</v>
      </c>
      <c r="C11" s="51">
        <v>7</v>
      </c>
      <c r="D11" s="27" t="s">
        <v>71</v>
      </c>
      <c r="E11" s="51" t="s">
        <v>8</v>
      </c>
    </row>
    <row r="12" spans="1:5" ht="76.5" customHeight="1" x14ac:dyDescent="0.25">
      <c r="B12" s="51">
        <v>10</v>
      </c>
      <c r="C12" s="51">
        <v>8</v>
      </c>
      <c r="D12" s="27" t="s">
        <v>72</v>
      </c>
      <c r="E12" s="28" t="s">
        <v>8</v>
      </c>
    </row>
    <row r="13" spans="1:5" ht="77.25" customHeight="1" x14ac:dyDescent="0.25">
      <c r="B13" s="51">
        <v>11</v>
      </c>
      <c r="C13" s="51">
        <v>9</v>
      </c>
      <c r="D13" s="27" t="s">
        <v>73</v>
      </c>
      <c r="E13" s="28" t="s">
        <v>8</v>
      </c>
    </row>
    <row r="14" spans="1:5" ht="66" customHeight="1" x14ac:dyDescent="0.25">
      <c r="B14" s="51">
        <v>13</v>
      </c>
      <c r="C14" s="51">
        <v>10</v>
      </c>
      <c r="D14" s="27" t="s">
        <v>74</v>
      </c>
      <c r="E14" s="28" t="s">
        <v>9</v>
      </c>
    </row>
    <row r="15" spans="1:5" ht="63.75" customHeight="1" x14ac:dyDescent="0.25">
      <c r="B15" s="51">
        <v>14</v>
      </c>
      <c r="C15" s="51">
        <v>11</v>
      </c>
      <c r="D15" s="27" t="s">
        <v>75</v>
      </c>
      <c r="E15" s="51" t="s">
        <v>9</v>
      </c>
    </row>
    <row r="16" spans="1:5" ht="69.75" customHeight="1" x14ac:dyDescent="0.25">
      <c r="B16" s="51">
        <v>15</v>
      </c>
      <c r="C16" s="51">
        <v>12</v>
      </c>
      <c r="D16" s="27" t="s">
        <v>76</v>
      </c>
      <c r="E16" s="51" t="s">
        <v>9</v>
      </c>
    </row>
    <row r="17" spans="1:5" ht="88.5" customHeight="1" x14ac:dyDescent="0.25">
      <c r="B17" s="51">
        <v>16</v>
      </c>
      <c r="C17" s="51">
        <v>13</v>
      </c>
      <c r="D17" s="27" t="s">
        <v>77</v>
      </c>
      <c r="E17" s="51" t="s">
        <v>9</v>
      </c>
    </row>
    <row r="18" spans="1:5" ht="57.75" customHeight="1" x14ac:dyDescent="0.25">
      <c r="B18" s="51">
        <v>17</v>
      </c>
      <c r="C18" s="51">
        <v>14</v>
      </c>
      <c r="D18" s="27" t="s">
        <v>78</v>
      </c>
      <c r="E18" s="28" t="s">
        <v>10</v>
      </c>
    </row>
    <row r="19" spans="1:5" ht="106.5" customHeight="1" x14ac:dyDescent="0.25">
      <c r="B19" s="51">
        <v>20</v>
      </c>
      <c r="C19" s="51">
        <v>15</v>
      </c>
      <c r="D19" s="27" t="s">
        <v>79</v>
      </c>
      <c r="E19" s="30" t="s">
        <v>27</v>
      </c>
    </row>
    <row r="20" spans="1:5" ht="99.75" customHeight="1" x14ac:dyDescent="0.25">
      <c r="B20" s="51">
        <v>21</v>
      </c>
      <c r="C20" s="51">
        <v>16</v>
      </c>
      <c r="D20" s="27" t="s">
        <v>11</v>
      </c>
      <c r="E20" s="30" t="s">
        <v>28</v>
      </c>
    </row>
    <row r="21" spans="1:5" ht="319.5" customHeight="1" x14ac:dyDescent="0.25">
      <c r="B21" s="51">
        <v>22</v>
      </c>
      <c r="C21" s="51">
        <v>17</v>
      </c>
      <c r="D21" s="31" t="s">
        <v>23</v>
      </c>
      <c r="E21" s="28" t="s">
        <v>12</v>
      </c>
    </row>
    <row r="22" spans="1:5" ht="282" customHeight="1" x14ac:dyDescent="0.25">
      <c r="B22" s="51">
        <v>23</v>
      </c>
      <c r="C22" s="51">
        <v>18</v>
      </c>
      <c r="D22" s="31" t="s">
        <v>24</v>
      </c>
      <c r="E22" s="28" t="s">
        <v>14</v>
      </c>
    </row>
    <row r="23" spans="1:5" ht="100.5" customHeight="1" x14ac:dyDescent="0.25">
      <c r="B23" s="51">
        <v>24</v>
      </c>
      <c r="C23" s="51">
        <v>19</v>
      </c>
      <c r="D23" s="31" t="s">
        <v>15</v>
      </c>
      <c r="E23" s="28" t="s">
        <v>16</v>
      </c>
    </row>
    <row r="24" spans="1:5" ht="359.25" customHeight="1" x14ac:dyDescent="0.25">
      <c r="A24" s="36"/>
      <c r="B24" s="51">
        <v>27</v>
      </c>
      <c r="C24" s="51">
        <v>20</v>
      </c>
      <c r="D24" s="31" t="s">
        <v>25</v>
      </c>
      <c r="E24" s="28" t="s">
        <v>17</v>
      </c>
    </row>
    <row r="25" spans="1:5" s="32" customFormat="1" ht="18.75" x14ac:dyDescent="0.25">
      <c r="D25" s="35" t="s">
        <v>86</v>
      </c>
    </row>
    <row r="26" spans="1:5" s="32" customFormat="1" x14ac:dyDescent="0.25"/>
    <row r="27" spans="1:5" s="32" customFormat="1" x14ac:dyDescent="0.25"/>
    <row r="28" spans="1:5" s="32" customFormat="1" x14ac:dyDescent="0.25"/>
    <row r="29" spans="1:5" s="32" customFormat="1" x14ac:dyDescent="0.25"/>
    <row r="30" spans="1:5" s="32" customFormat="1" x14ac:dyDescent="0.25"/>
    <row r="31" spans="1:5" s="32" customFormat="1" x14ac:dyDescent="0.25"/>
    <row r="32" spans="1:5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="70" zoomScaleNormal="70" workbookViewId="0">
      <selection activeCell="I9" sqref="I9"/>
    </sheetView>
  </sheetViews>
  <sheetFormatPr defaultRowHeight="18.75" x14ac:dyDescent="0.25"/>
  <cols>
    <col min="2" max="2" width="15.28515625" customWidth="1"/>
    <col min="3" max="3" width="51.28515625" customWidth="1"/>
    <col min="4" max="4" width="21.28515625" customWidth="1"/>
    <col min="5" max="5" width="95.28515625" style="33" customWidth="1"/>
    <col min="6" max="6" width="13.42578125" style="82" customWidth="1"/>
    <col min="7" max="7" width="16" style="82" customWidth="1"/>
    <col min="8" max="9" width="13.42578125" style="82" customWidth="1"/>
  </cols>
  <sheetData>
    <row r="1" spans="1:9" ht="23.25" x14ac:dyDescent="0.35">
      <c r="A1" s="53" t="s">
        <v>161</v>
      </c>
    </row>
    <row r="2" spans="1:9" x14ac:dyDescent="0.3">
      <c r="A2" s="19" t="s">
        <v>162</v>
      </c>
    </row>
    <row r="4" spans="1:9" ht="210.75" customHeight="1" x14ac:dyDescent="0.25">
      <c r="B4" s="25" t="s">
        <v>84</v>
      </c>
      <c r="C4" s="25" t="s">
        <v>1</v>
      </c>
      <c r="D4" s="25" t="s">
        <v>2</v>
      </c>
      <c r="E4" s="25" t="s">
        <v>93</v>
      </c>
      <c r="F4" s="84" t="s">
        <v>171</v>
      </c>
      <c r="G4" s="84" t="s">
        <v>172</v>
      </c>
      <c r="H4" s="84" t="s">
        <v>173</v>
      </c>
      <c r="I4" s="84" t="s">
        <v>174</v>
      </c>
    </row>
    <row r="5" spans="1:9" ht="90" customHeight="1" x14ac:dyDescent="0.25">
      <c r="B5" s="26">
        <v>1</v>
      </c>
      <c r="C5" s="27" t="s">
        <v>65</v>
      </c>
      <c r="D5" s="28" t="s">
        <v>5</v>
      </c>
      <c r="E5" s="27" t="s">
        <v>109</v>
      </c>
      <c r="F5" s="85">
        <v>28.571428571428573</v>
      </c>
      <c r="G5" s="85">
        <v>60</v>
      </c>
      <c r="H5" s="85">
        <v>100</v>
      </c>
      <c r="I5" s="85">
        <v>75</v>
      </c>
    </row>
    <row r="6" spans="1:9" ht="141.75" customHeight="1" x14ac:dyDescent="0.25">
      <c r="B6" s="26">
        <v>2</v>
      </c>
      <c r="C6" s="27" t="s">
        <v>66</v>
      </c>
      <c r="D6" s="28" t="s">
        <v>19</v>
      </c>
      <c r="E6" s="27" t="s">
        <v>101</v>
      </c>
      <c r="F6" s="85">
        <v>57.142857142857146</v>
      </c>
      <c r="G6" s="85">
        <v>55</v>
      </c>
      <c r="H6" s="85">
        <v>50</v>
      </c>
      <c r="I6" s="85">
        <v>50</v>
      </c>
    </row>
    <row r="7" spans="1:9" ht="81.75" customHeight="1" x14ac:dyDescent="0.25">
      <c r="B7" s="26">
        <v>3</v>
      </c>
      <c r="C7" s="27" t="s">
        <v>80</v>
      </c>
      <c r="D7" s="29" t="s">
        <v>6</v>
      </c>
      <c r="E7" s="27" t="s">
        <v>91</v>
      </c>
      <c r="F7" s="85">
        <v>14.285714285714286</v>
      </c>
      <c r="G7" s="85">
        <v>20</v>
      </c>
      <c r="H7" s="85">
        <v>80</v>
      </c>
      <c r="I7" s="85">
        <v>25</v>
      </c>
    </row>
    <row r="8" spans="1:9" ht="63" customHeight="1" x14ac:dyDescent="0.25">
      <c r="B8" s="26">
        <v>4</v>
      </c>
      <c r="C8" s="27" t="s">
        <v>68</v>
      </c>
      <c r="D8" s="28" t="s">
        <v>20</v>
      </c>
      <c r="E8" s="27" t="s">
        <v>102</v>
      </c>
      <c r="F8" s="85">
        <v>71.428571428571431</v>
      </c>
      <c r="G8" s="85">
        <v>90</v>
      </c>
      <c r="H8" s="85">
        <v>80</v>
      </c>
      <c r="I8" s="85">
        <v>75</v>
      </c>
    </row>
    <row r="9" spans="1:9" ht="94.5" customHeight="1" x14ac:dyDescent="0.25">
      <c r="B9" s="26">
        <v>5</v>
      </c>
      <c r="C9" s="27" t="s">
        <v>81</v>
      </c>
      <c r="D9" s="30" t="s">
        <v>21</v>
      </c>
      <c r="E9" s="27" t="s">
        <v>97</v>
      </c>
      <c r="F9" s="86">
        <v>0</v>
      </c>
      <c r="G9" s="85">
        <v>60</v>
      </c>
      <c r="H9" s="85">
        <v>40</v>
      </c>
      <c r="I9" s="85">
        <v>50</v>
      </c>
    </row>
    <row r="10" spans="1:9" ht="79.5" customHeight="1" x14ac:dyDescent="0.25">
      <c r="B10" s="26">
        <v>6</v>
      </c>
      <c r="C10" s="27" t="s">
        <v>82</v>
      </c>
      <c r="D10" s="29" t="s">
        <v>26</v>
      </c>
      <c r="E10" s="27" t="s">
        <v>92</v>
      </c>
      <c r="F10" s="85">
        <v>21.428571428571427</v>
      </c>
      <c r="G10" s="85">
        <v>45</v>
      </c>
      <c r="H10" s="85">
        <v>50</v>
      </c>
      <c r="I10" s="85">
        <v>50</v>
      </c>
    </row>
    <row r="11" spans="1:9" ht="53.25" customHeight="1" x14ac:dyDescent="0.25">
      <c r="B11" s="26">
        <v>7</v>
      </c>
      <c r="C11" s="27" t="s">
        <v>71</v>
      </c>
      <c r="D11" s="26" t="s">
        <v>8</v>
      </c>
      <c r="E11" s="27" t="s">
        <v>94</v>
      </c>
      <c r="F11" s="85">
        <v>85.714285714285708</v>
      </c>
      <c r="G11" s="85">
        <v>70</v>
      </c>
      <c r="H11" s="85">
        <v>80</v>
      </c>
      <c r="I11" s="85">
        <v>75</v>
      </c>
    </row>
    <row r="12" spans="1:9" ht="76.5" customHeight="1" x14ac:dyDescent="0.25">
      <c r="B12" s="26">
        <v>8</v>
      </c>
      <c r="C12" s="27" t="s">
        <v>72</v>
      </c>
      <c r="D12" s="28" t="s">
        <v>8</v>
      </c>
      <c r="E12" s="27" t="s">
        <v>95</v>
      </c>
      <c r="F12" s="85">
        <v>28.571428571428573</v>
      </c>
      <c r="G12" s="85">
        <v>30</v>
      </c>
      <c r="H12" s="85">
        <v>50</v>
      </c>
      <c r="I12" s="86">
        <v>0</v>
      </c>
    </row>
    <row r="13" spans="1:9" ht="77.25" customHeight="1" x14ac:dyDescent="0.25">
      <c r="B13" s="26">
        <v>9</v>
      </c>
      <c r="C13" s="27" t="s">
        <v>73</v>
      </c>
      <c r="D13" s="28" t="s">
        <v>8</v>
      </c>
      <c r="E13" s="27" t="s">
        <v>98</v>
      </c>
      <c r="F13" s="85">
        <v>14.285714285714286</v>
      </c>
      <c r="G13" s="85">
        <v>50</v>
      </c>
      <c r="H13" s="85">
        <v>40</v>
      </c>
      <c r="I13" s="85">
        <v>50</v>
      </c>
    </row>
    <row r="14" spans="1:9" ht="66" customHeight="1" x14ac:dyDescent="0.25">
      <c r="B14" s="26">
        <v>10</v>
      </c>
      <c r="C14" s="27" t="s">
        <v>74</v>
      </c>
      <c r="D14" s="28" t="s">
        <v>9</v>
      </c>
      <c r="E14" s="27" t="s">
        <v>103</v>
      </c>
      <c r="F14" s="85">
        <v>14.285714285714286</v>
      </c>
      <c r="G14" s="85">
        <v>50</v>
      </c>
      <c r="H14" s="85">
        <v>60</v>
      </c>
      <c r="I14" s="85">
        <v>50</v>
      </c>
    </row>
    <row r="15" spans="1:9" ht="63.75" customHeight="1" x14ac:dyDescent="0.25">
      <c r="B15" s="26">
        <v>11</v>
      </c>
      <c r="C15" s="27" t="s">
        <v>75</v>
      </c>
      <c r="D15" s="26" t="s">
        <v>9</v>
      </c>
      <c r="E15" s="27" t="s">
        <v>110</v>
      </c>
      <c r="F15" s="86">
        <v>0</v>
      </c>
      <c r="G15" s="85">
        <v>10</v>
      </c>
      <c r="H15" s="86">
        <v>0</v>
      </c>
      <c r="I15" s="86">
        <v>0</v>
      </c>
    </row>
    <row r="16" spans="1:9" ht="69.75" customHeight="1" x14ac:dyDescent="0.25">
      <c r="B16" s="26">
        <v>12</v>
      </c>
      <c r="C16" s="27" t="s">
        <v>76</v>
      </c>
      <c r="D16" s="26" t="s">
        <v>9</v>
      </c>
      <c r="E16" s="27" t="s">
        <v>111</v>
      </c>
      <c r="F16" s="86">
        <v>0</v>
      </c>
      <c r="G16" s="85">
        <v>20</v>
      </c>
      <c r="H16" s="85">
        <v>40</v>
      </c>
      <c r="I16" s="85">
        <v>50</v>
      </c>
    </row>
    <row r="17" spans="1:9" ht="88.5" customHeight="1" x14ac:dyDescent="0.25">
      <c r="B17" s="26">
        <v>13</v>
      </c>
      <c r="C17" s="27" t="s">
        <v>77</v>
      </c>
      <c r="D17" s="26" t="s">
        <v>9</v>
      </c>
      <c r="E17" s="27" t="s">
        <v>99</v>
      </c>
      <c r="F17" s="85">
        <v>28.571428571428573</v>
      </c>
      <c r="G17" s="85">
        <v>35</v>
      </c>
      <c r="H17" s="85">
        <v>40</v>
      </c>
      <c r="I17" s="85">
        <v>25</v>
      </c>
    </row>
    <row r="18" spans="1:9" ht="57.75" customHeight="1" x14ac:dyDescent="0.25">
      <c r="B18" s="26">
        <v>14</v>
      </c>
      <c r="C18" s="27" t="s">
        <v>78</v>
      </c>
      <c r="D18" s="28" t="s">
        <v>10</v>
      </c>
      <c r="E18" s="27" t="s">
        <v>100</v>
      </c>
      <c r="F18" s="85">
        <v>28.571428571428573</v>
      </c>
      <c r="G18" s="85">
        <v>30</v>
      </c>
      <c r="H18" s="85">
        <v>40</v>
      </c>
      <c r="I18" s="85">
        <v>50</v>
      </c>
    </row>
    <row r="19" spans="1:9" ht="106.5" customHeight="1" x14ac:dyDescent="0.25">
      <c r="B19" s="26">
        <v>15</v>
      </c>
      <c r="C19" s="27" t="s">
        <v>79</v>
      </c>
      <c r="D19" s="30" t="s">
        <v>27</v>
      </c>
      <c r="E19" s="27" t="s">
        <v>104</v>
      </c>
      <c r="F19" s="85">
        <v>50</v>
      </c>
      <c r="G19" s="85">
        <v>50</v>
      </c>
      <c r="H19" s="85">
        <v>50</v>
      </c>
      <c r="I19" s="85">
        <v>62.5</v>
      </c>
    </row>
    <row r="20" spans="1:9" ht="99.75" customHeight="1" x14ac:dyDescent="0.25">
      <c r="B20" s="26">
        <v>16</v>
      </c>
      <c r="C20" s="27" t="s">
        <v>11</v>
      </c>
      <c r="D20" s="30" t="s">
        <v>28</v>
      </c>
      <c r="E20" s="27" t="s">
        <v>105</v>
      </c>
      <c r="F20" s="85">
        <v>42.857142857142854</v>
      </c>
      <c r="G20" s="85">
        <v>70</v>
      </c>
      <c r="H20" s="85">
        <v>60</v>
      </c>
      <c r="I20" s="85">
        <v>75</v>
      </c>
    </row>
    <row r="21" spans="1:9" ht="319.5" customHeight="1" x14ac:dyDescent="0.25">
      <c r="B21" s="26">
        <v>17</v>
      </c>
      <c r="C21" s="31" t="s">
        <v>23</v>
      </c>
      <c r="D21" s="28" t="s">
        <v>12</v>
      </c>
      <c r="E21" s="27" t="s">
        <v>106</v>
      </c>
      <c r="F21" s="85">
        <v>14.285714285714286</v>
      </c>
      <c r="G21" s="85">
        <v>30</v>
      </c>
      <c r="H21" s="85">
        <v>33.333333333333336</v>
      </c>
      <c r="I21" s="85">
        <v>41.666666666666664</v>
      </c>
    </row>
    <row r="22" spans="1:9" ht="257.25" customHeight="1" x14ac:dyDescent="0.25">
      <c r="B22" s="26">
        <v>18</v>
      </c>
      <c r="C22" s="31" t="s">
        <v>24</v>
      </c>
      <c r="D22" s="28" t="s">
        <v>14</v>
      </c>
      <c r="E22" s="27" t="s">
        <v>139</v>
      </c>
      <c r="F22" s="86">
        <v>0</v>
      </c>
      <c r="G22" s="85">
        <v>3.3333333333333335</v>
      </c>
      <c r="H22" s="85">
        <v>6.666666666666667</v>
      </c>
      <c r="I22" s="85">
        <v>25</v>
      </c>
    </row>
    <row r="23" spans="1:9" ht="100.5" customHeight="1" x14ac:dyDescent="0.25">
      <c r="B23" s="26">
        <v>19</v>
      </c>
      <c r="C23" s="31" t="s">
        <v>15</v>
      </c>
      <c r="D23" s="28" t="s">
        <v>16</v>
      </c>
      <c r="E23" s="27" t="s">
        <v>107</v>
      </c>
      <c r="F23" s="85">
        <v>14.285714285714286</v>
      </c>
      <c r="G23" s="86">
        <v>0</v>
      </c>
      <c r="H23" s="85">
        <v>13.333333333333334</v>
      </c>
      <c r="I23" s="85">
        <v>25</v>
      </c>
    </row>
    <row r="24" spans="1:9" ht="359.25" customHeight="1" x14ac:dyDescent="0.25">
      <c r="A24" s="36"/>
      <c r="B24" s="26">
        <v>20</v>
      </c>
      <c r="C24" s="31" t="s">
        <v>25</v>
      </c>
      <c r="D24" s="28" t="s">
        <v>17</v>
      </c>
      <c r="E24" s="27" t="s">
        <v>108</v>
      </c>
      <c r="F24" s="85">
        <v>4.7619047619047619</v>
      </c>
      <c r="G24" s="85">
        <v>20</v>
      </c>
      <c r="H24" s="85">
        <v>46.666666666666664</v>
      </c>
      <c r="I24" s="85">
        <v>33.333333333333336</v>
      </c>
    </row>
    <row r="25" spans="1:9" s="32" customFormat="1" ht="37.5" x14ac:dyDescent="0.25">
      <c r="C25" s="35" t="s">
        <v>86</v>
      </c>
      <c r="E25" s="34"/>
      <c r="F25" s="83"/>
      <c r="G25" s="83"/>
      <c r="H25" s="83"/>
      <c r="I25" s="83"/>
    </row>
    <row r="26" spans="1:9" s="32" customFormat="1" x14ac:dyDescent="0.25">
      <c r="E26" s="34"/>
      <c r="F26" s="83"/>
      <c r="G26" s="83"/>
      <c r="H26" s="83"/>
      <c r="I26" s="83"/>
    </row>
    <row r="27" spans="1:9" s="32" customFormat="1" x14ac:dyDescent="0.25">
      <c r="E27" s="34"/>
      <c r="F27" s="83"/>
      <c r="G27" s="83"/>
      <c r="H27" s="83"/>
      <c r="I27" s="83"/>
    </row>
    <row r="28" spans="1:9" s="32" customFormat="1" x14ac:dyDescent="0.25">
      <c r="E28" s="34"/>
      <c r="F28" s="83"/>
      <c r="G28" s="83"/>
      <c r="H28" s="83"/>
      <c r="I28" s="83"/>
    </row>
    <row r="29" spans="1:9" s="32" customFormat="1" x14ac:dyDescent="0.25">
      <c r="E29" s="34"/>
      <c r="F29" s="83"/>
      <c r="G29" s="83"/>
      <c r="H29" s="83"/>
      <c r="I29" s="83"/>
    </row>
    <row r="30" spans="1:9" s="32" customFormat="1" x14ac:dyDescent="0.25">
      <c r="E30" s="34"/>
      <c r="F30" s="83"/>
      <c r="G30" s="83"/>
      <c r="H30" s="83"/>
      <c r="I30" s="83"/>
    </row>
    <row r="31" spans="1:9" s="32" customFormat="1" x14ac:dyDescent="0.25">
      <c r="E31" s="34"/>
      <c r="F31" s="83"/>
      <c r="G31" s="83"/>
      <c r="H31" s="83"/>
      <c r="I31" s="83"/>
    </row>
    <row r="32" spans="1:9" s="32" customFormat="1" x14ac:dyDescent="0.25">
      <c r="E32" s="34"/>
      <c r="F32" s="83"/>
      <c r="G32" s="83"/>
      <c r="H32" s="83"/>
      <c r="I32" s="83"/>
    </row>
    <row r="33" spans="5:9" s="32" customFormat="1" x14ac:dyDescent="0.25">
      <c r="E33" s="34"/>
      <c r="F33" s="83"/>
      <c r="G33" s="83"/>
      <c r="H33" s="83"/>
      <c r="I33" s="83"/>
    </row>
    <row r="34" spans="5:9" s="32" customFormat="1" x14ac:dyDescent="0.25">
      <c r="E34" s="34"/>
      <c r="F34" s="83"/>
      <c r="G34" s="83"/>
      <c r="H34" s="83"/>
      <c r="I34" s="83"/>
    </row>
    <row r="35" spans="5:9" s="32" customFormat="1" x14ac:dyDescent="0.25">
      <c r="E35" s="34"/>
      <c r="F35" s="83"/>
      <c r="G35" s="83"/>
      <c r="H35" s="83"/>
      <c r="I35" s="83"/>
    </row>
    <row r="36" spans="5:9" s="32" customFormat="1" x14ac:dyDescent="0.25">
      <c r="E36" s="34"/>
      <c r="F36" s="83"/>
      <c r="G36" s="83"/>
      <c r="H36" s="83"/>
      <c r="I36" s="83"/>
    </row>
    <row r="37" spans="5:9" s="32" customFormat="1" x14ac:dyDescent="0.25">
      <c r="E37" s="34"/>
      <c r="F37" s="83"/>
      <c r="G37" s="83"/>
      <c r="H37" s="83"/>
      <c r="I37" s="83"/>
    </row>
  </sheetData>
  <conditionalFormatting sqref="F5:I9 F11:I11 F13:I14 F16:I16 F18:I18 F20:I20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I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I10 F12:I12 F15:I15 F17:I17 F19:I19 F21:I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workbookViewId="0">
      <selection activeCell="G29" sqref="G29"/>
    </sheetView>
  </sheetViews>
  <sheetFormatPr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bestFit="1" customWidth="1"/>
    <col min="8" max="15" width="3" customWidth="1"/>
    <col min="16" max="22" width="3" bestFit="1" customWidth="1"/>
    <col min="23" max="23" width="12.140625" customWidth="1"/>
    <col min="24" max="36" width="3" bestFit="1" customWidth="1"/>
    <col min="37" max="37" width="11.85546875" bestFit="1" customWidth="1"/>
  </cols>
  <sheetData>
    <row r="1" spans="1:39" ht="23.25" x14ac:dyDescent="0.35">
      <c r="A1" s="53" t="s">
        <v>163</v>
      </c>
    </row>
    <row r="3" spans="1:39" x14ac:dyDescent="0.25">
      <c r="B3" t="s">
        <v>165</v>
      </c>
    </row>
    <row r="4" spans="1:39" ht="15.75" x14ac:dyDescent="0.25">
      <c r="B4" s="77" t="s">
        <v>89</v>
      </c>
      <c r="C4" s="76" t="s">
        <v>141</v>
      </c>
      <c r="D4" s="76"/>
    </row>
    <row r="5" spans="1:39" ht="94.5" x14ac:dyDescent="0.25">
      <c r="B5" s="78"/>
      <c r="C5" s="8" t="s">
        <v>143</v>
      </c>
      <c r="D5" s="8" t="s">
        <v>142</v>
      </c>
    </row>
    <row r="6" spans="1:39" ht="15.75" x14ac:dyDescent="0.25">
      <c r="B6" s="89" t="s">
        <v>167</v>
      </c>
      <c r="C6" s="88">
        <v>3</v>
      </c>
      <c r="D6" s="88">
        <v>-17</v>
      </c>
    </row>
    <row r="7" spans="1:39" ht="15.75" x14ac:dyDescent="0.25">
      <c r="B7" s="89" t="s">
        <v>168</v>
      </c>
      <c r="C7" s="88">
        <v>8</v>
      </c>
      <c r="D7" s="88">
        <v>-12</v>
      </c>
    </row>
    <row r="8" spans="1:39" ht="15.75" x14ac:dyDescent="0.25">
      <c r="B8" s="89" t="s">
        <v>169</v>
      </c>
      <c r="C8" s="88">
        <v>11</v>
      </c>
      <c r="D8" s="88">
        <v>-9</v>
      </c>
    </row>
    <row r="9" spans="1:39" ht="15.75" x14ac:dyDescent="0.25">
      <c r="B9" s="89" t="s">
        <v>170</v>
      </c>
      <c r="C9" s="88">
        <v>10</v>
      </c>
      <c r="D9" s="88">
        <v>-10</v>
      </c>
    </row>
    <row r="14" spans="1:39" x14ac:dyDescent="0.25">
      <c r="B14" t="s">
        <v>160</v>
      </c>
    </row>
    <row r="15" spans="1:39" ht="63" x14ac:dyDescent="0.25">
      <c r="B15" s="7" t="s">
        <v>89</v>
      </c>
      <c r="C15" s="7" t="s">
        <v>145</v>
      </c>
      <c r="D15" s="8" t="s">
        <v>144</v>
      </c>
      <c r="G15" s="79" t="s">
        <v>160</v>
      </c>
      <c r="H15" s="79"/>
      <c r="I15" s="79"/>
      <c r="J15" s="79"/>
      <c r="K15" s="79"/>
      <c r="L15" s="79"/>
      <c r="M15" s="79"/>
      <c r="W15" s="54" t="s">
        <v>164</v>
      </c>
      <c r="AC15" s="3"/>
      <c r="AM15" s="52"/>
    </row>
    <row r="16" spans="1:39" ht="15.75" x14ac:dyDescent="0.25">
      <c r="B16" s="55" t="s">
        <v>170</v>
      </c>
      <c r="C16" s="55" t="s">
        <v>146</v>
      </c>
      <c r="D16" s="56">
        <v>26</v>
      </c>
      <c r="G16" s="87" t="s">
        <v>159</v>
      </c>
    </row>
    <row r="17" spans="2:23" ht="15.75" x14ac:dyDescent="0.25">
      <c r="B17" s="55" t="s">
        <v>170</v>
      </c>
      <c r="C17" s="55" t="s">
        <v>147</v>
      </c>
      <c r="D17" s="56">
        <v>3</v>
      </c>
      <c r="G17" s="90" t="s">
        <v>157</v>
      </c>
      <c r="H17" s="94">
        <v>3</v>
      </c>
      <c r="I17" s="94">
        <v>5</v>
      </c>
      <c r="J17" s="94">
        <v>6</v>
      </c>
      <c r="K17" s="94">
        <v>7</v>
      </c>
      <c r="L17" s="94">
        <v>8</v>
      </c>
      <c r="M17" s="94">
        <v>9</v>
      </c>
      <c r="N17" s="94">
        <v>12</v>
      </c>
      <c r="O17" s="94">
        <v>13</v>
      </c>
      <c r="P17" s="94">
        <v>14</v>
      </c>
      <c r="Q17" s="94">
        <v>15</v>
      </c>
      <c r="R17" s="94">
        <v>18</v>
      </c>
      <c r="S17" s="94">
        <v>21</v>
      </c>
      <c r="T17" s="94">
        <v>24</v>
      </c>
      <c r="U17" s="94">
        <v>26</v>
      </c>
      <c r="V17" s="94">
        <v>27</v>
      </c>
      <c r="W17" s="94" t="s">
        <v>158</v>
      </c>
    </row>
    <row r="18" spans="2:23" ht="15.75" x14ac:dyDescent="0.25">
      <c r="B18" s="55" t="s">
        <v>170</v>
      </c>
      <c r="C18" s="55" t="s">
        <v>148</v>
      </c>
      <c r="D18" s="56">
        <v>26</v>
      </c>
      <c r="G18" s="93" t="s">
        <v>167</v>
      </c>
      <c r="H18" s="91"/>
      <c r="I18" s="91">
        <v>1</v>
      </c>
      <c r="J18" s="91">
        <v>1</v>
      </c>
      <c r="K18" s="91">
        <v>1</v>
      </c>
      <c r="L18" s="91">
        <v>2</v>
      </c>
      <c r="M18" s="91"/>
      <c r="N18" s="91"/>
      <c r="O18" s="91">
        <v>2</v>
      </c>
      <c r="P18" s="91"/>
      <c r="Q18" s="91"/>
      <c r="R18" s="91"/>
      <c r="S18" s="91"/>
      <c r="T18" s="91"/>
      <c r="U18" s="91"/>
      <c r="V18" s="91"/>
      <c r="W18" s="91">
        <v>7</v>
      </c>
    </row>
    <row r="19" spans="2:23" ht="15.75" x14ac:dyDescent="0.25">
      <c r="B19" s="55" t="s">
        <v>170</v>
      </c>
      <c r="C19" s="55" t="s">
        <v>149</v>
      </c>
      <c r="D19" s="56">
        <v>9</v>
      </c>
      <c r="G19" s="93" t="s">
        <v>168</v>
      </c>
      <c r="H19" s="91">
        <v>1</v>
      </c>
      <c r="I19" s="91"/>
      <c r="J19" s="91">
        <v>1</v>
      </c>
      <c r="K19" s="91"/>
      <c r="L19" s="91">
        <v>1</v>
      </c>
      <c r="M19" s="91"/>
      <c r="N19" s="91">
        <v>1</v>
      </c>
      <c r="O19" s="91">
        <v>1</v>
      </c>
      <c r="P19" s="91">
        <v>1</v>
      </c>
      <c r="Q19" s="91">
        <v>1</v>
      </c>
      <c r="R19" s="91">
        <v>1</v>
      </c>
      <c r="S19" s="91">
        <v>1</v>
      </c>
      <c r="T19" s="91"/>
      <c r="U19" s="91">
        <v>1</v>
      </c>
      <c r="V19" s="91"/>
      <c r="W19" s="91">
        <v>10</v>
      </c>
    </row>
    <row r="20" spans="2:23" ht="15.75" x14ac:dyDescent="0.25">
      <c r="B20" s="55" t="s">
        <v>168</v>
      </c>
      <c r="C20" s="55" t="s">
        <v>151</v>
      </c>
      <c r="D20" s="56">
        <v>12</v>
      </c>
      <c r="G20" s="93" t="s">
        <v>169</v>
      </c>
      <c r="H20" s="91"/>
      <c r="I20" s="91"/>
      <c r="J20" s="91">
        <v>1</v>
      </c>
      <c r="K20" s="91"/>
      <c r="L20" s="91"/>
      <c r="M20" s="91"/>
      <c r="N20" s="91">
        <v>2</v>
      </c>
      <c r="O20" s="91"/>
      <c r="P20" s="91"/>
      <c r="Q20" s="91"/>
      <c r="R20" s="91"/>
      <c r="S20" s="91"/>
      <c r="T20" s="91">
        <v>1</v>
      </c>
      <c r="U20" s="91"/>
      <c r="V20" s="91">
        <v>1</v>
      </c>
      <c r="W20" s="91">
        <v>5</v>
      </c>
    </row>
    <row r="21" spans="2:23" ht="15.75" x14ac:dyDescent="0.25">
      <c r="B21" s="55" t="s">
        <v>168</v>
      </c>
      <c r="C21" s="55" t="s">
        <v>153</v>
      </c>
      <c r="D21" s="56">
        <v>6</v>
      </c>
      <c r="G21" s="93" t="s">
        <v>170</v>
      </c>
      <c r="H21" s="91">
        <v>1</v>
      </c>
      <c r="I21" s="91"/>
      <c r="J21" s="91"/>
      <c r="K21" s="91"/>
      <c r="L21" s="91"/>
      <c r="M21" s="91">
        <v>1</v>
      </c>
      <c r="N21" s="91"/>
      <c r="O21" s="91"/>
      <c r="P21" s="91"/>
      <c r="Q21" s="91"/>
      <c r="R21" s="91"/>
      <c r="S21" s="91"/>
      <c r="T21" s="91"/>
      <c r="U21" s="91">
        <v>2</v>
      </c>
      <c r="V21" s="91"/>
      <c r="W21" s="91">
        <v>4</v>
      </c>
    </row>
    <row r="22" spans="2:23" ht="15.75" x14ac:dyDescent="0.25">
      <c r="B22" s="55" t="s">
        <v>168</v>
      </c>
      <c r="C22" s="55" t="s">
        <v>156</v>
      </c>
      <c r="D22" s="56">
        <v>3</v>
      </c>
      <c r="G22" s="90" t="s">
        <v>158</v>
      </c>
      <c r="H22" s="92">
        <v>2</v>
      </c>
      <c r="I22" s="92">
        <v>1</v>
      </c>
      <c r="J22" s="92">
        <v>3</v>
      </c>
      <c r="K22" s="92">
        <v>1</v>
      </c>
      <c r="L22" s="92">
        <v>3</v>
      </c>
      <c r="M22" s="92">
        <v>1</v>
      </c>
      <c r="N22" s="92">
        <v>3</v>
      </c>
      <c r="O22" s="92">
        <v>3</v>
      </c>
      <c r="P22" s="92">
        <v>1</v>
      </c>
      <c r="Q22" s="92">
        <v>1</v>
      </c>
      <c r="R22" s="92">
        <v>1</v>
      </c>
      <c r="S22" s="92">
        <v>1</v>
      </c>
      <c r="T22" s="92">
        <v>1</v>
      </c>
      <c r="U22" s="92">
        <v>3</v>
      </c>
      <c r="V22" s="92">
        <v>1</v>
      </c>
      <c r="W22" s="92">
        <v>26</v>
      </c>
    </row>
    <row r="23" spans="2:23" ht="15.75" x14ac:dyDescent="0.25">
      <c r="B23" s="55" t="s">
        <v>168</v>
      </c>
      <c r="C23" s="55" t="s">
        <v>147</v>
      </c>
      <c r="D23" s="56">
        <v>8</v>
      </c>
    </row>
    <row r="24" spans="2:23" ht="15.75" x14ac:dyDescent="0.25">
      <c r="B24" s="55" t="s">
        <v>168</v>
      </c>
      <c r="C24" s="55" t="s">
        <v>155</v>
      </c>
      <c r="D24" s="56">
        <v>13</v>
      </c>
    </row>
    <row r="25" spans="2:23" ht="15.75" x14ac:dyDescent="0.25">
      <c r="B25" s="55" t="s">
        <v>168</v>
      </c>
      <c r="C25" s="55" t="s">
        <v>149</v>
      </c>
      <c r="D25" s="56">
        <v>18</v>
      </c>
    </row>
    <row r="26" spans="2:23" ht="15.75" x14ac:dyDescent="0.25">
      <c r="B26" s="55" t="s">
        <v>168</v>
      </c>
      <c r="C26" s="55" t="s">
        <v>150</v>
      </c>
      <c r="D26" s="56">
        <v>14</v>
      </c>
    </row>
    <row r="27" spans="2:23" ht="15.75" x14ac:dyDescent="0.25">
      <c r="B27" s="55" t="s">
        <v>168</v>
      </c>
      <c r="C27" s="55" t="s">
        <v>154</v>
      </c>
      <c r="D27" s="56">
        <v>21</v>
      </c>
    </row>
    <row r="28" spans="2:23" ht="15.75" x14ac:dyDescent="0.25">
      <c r="B28" s="55" t="s">
        <v>168</v>
      </c>
      <c r="C28" s="55" t="s">
        <v>148</v>
      </c>
      <c r="D28" s="56">
        <v>15</v>
      </c>
    </row>
    <row r="29" spans="2:23" ht="15.75" x14ac:dyDescent="0.25">
      <c r="B29" s="55" t="s">
        <v>168</v>
      </c>
      <c r="C29" s="55" t="s">
        <v>152</v>
      </c>
      <c r="D29" s="56">
        <v>26</v>
      </c>
    </row>
    <row r="30" spans="2:23" ht="15.75" x14ac:dyDescent="0.25">
      <c r="B30" s="55" t="s">
        <v>167</v>
      </c>
      <c r="C30" s="55" t="s">
        <v>146</v>
      </c>
      <c r="D30" s="56">
        <v>13</v>
      </c>
    </row>
    <row r="31" spans="2:23" ht="15.75" x14ac:dyDescent="0.25">
      <c r="B31" s="55" t="s">
        <v>167</v>
      </c>
      <c r="C31" s="55" t="s">
        <v>148</v>
      </c>
      <c r="D31" s="56">
        <v>13</v>
      </c>
    </row>
    <row r="32" spans="2:23" ht="15.75" x14ac:dyDescent="0.25">
      <c r="B32" s="55" t="s">
        <v>167</v>
      </c>
      <c r="C32" s="55" t="s">
        <v>146</v>
      </c>
      <c r="D32" s="56">
        <v>5</v>
      </c>
    </row>
    <row r="33" spans="2:4" ht="15.75" x14ac:dyDescent="0.25">
      <c r="B33" s="55" t="s">
        <v>167</v>
      </c>
      <c r="C33" s="55" t="s">
        <v>147</v>
      </c>
      <c r="D33" s="56">
        <v>6</v>
      </c>
    </row>
    <row r="34" spans="2:4" ht="15.75" x14ac:dyDescent="0.25">
      <c r="B34" s="55" t="s">
        <v>167</v>
      </c>
      <c r="C34" s="55" t="s">
        <v>149</v>
      </c>
      <c r="D34" s="56">
        <v>8</v>
      </c>
    </row>
    <row r="35" spans="2:4" ht="15.75" x14ac:dyDescent="0.25">
      <c r="B35" s="55" t="s">
        <v>167</v>
      </c>
      <c r="C35" s="55" t="s">
        <v>148</v>
      </c>
      <c r="D35" s="56">
        <v>8</v>
      </c>
    </row>
    <row r="36" spans="2:4" ht="15.75" x14ac:dyDescent="0.25">
      <c r="B36" s="55" t="s">
        <v>167</v>
      </c>
      <c r="C36" s="55" t="s">
        <v>146</v>
      </c>
      <c r="D36" s="56">
        <v>7</v>
      </c>
    </row>
    <row r="37" spans="2:4" ht="15.75" x14ac:dyDescent="0.25">
      <c r="B37" s="55" t="s">
        <v>169</v>
      </c>
      <c r="C37" s="55" t="s">
        <v>146</v>
      </c>
      <c r="D37" s="56">
        <v>12</v>
      </c>
    </row>
    <row r="38" spans="2:4" ht="15.75" x14ac:dyDescent="0.25">
      <c r="B38" s="55" t="s">
        <v>169</v>
      </c>
      <c r="C38" s="55" t="s">
        <v>148</v>
      </c>
      <c r="D38" s="56">
        <v>27</v>
      </c>
    </row>
    <row r="39" spans="2:4" ht="15.75" x14ac:dyDescent="0.25">
      <c r="B39" s="55" t="s">
        <v>169</v>
      </c>
      <c r="C39" s="55" t="s">
        <v>149</v>
      </c>
      <c r="D39" s="56">
        <v>24</v>
      </c>
    </row>
    <row r="40" spans="2:4" ht="15.75" x14ac:dyDescent="0.25">
      <c r="B40" s="55" t="s">
        <v>169</v>
      </c>
      <c r="C40" s="55" t="s">
        <v>156</v>
      </c>
      <c r="D40" s="56">
        <v>12</v>
      </c>
    </row>
    <row r="41" spans="2:4" ht="15.75" x14ac:dyDescent="0.25">
      <c r="B41" s="55" t="s">
        <v>169</v>
      </c>
      <c r="C41" s="55" t="s">
        <v>147</v>
      </c>
      <c r="D41" s="56">
        <v>6</v>
      </c>
    </row>
  </sheetData>
  <mergeCells count="3">
    <mergeCell ref="C4:D4"/>
    <mergeCell ref="B4:B5"/>
    <mergeCell ref="G15:M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Irina</cp:lastModifiedBy>
  <dcterms:created xsi:type="dcterms:W3CDTF">2024-10-24T22:07:31Z</dcterms:created>
  <dcterms:modified xsi:type="dcterms:W3CDTF">2024-11-17T15:44:58Z</dcterms:modified>
</cp:coreProperties>
</file>